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CBB7BE33-DF0C-4872-B08F-46EA2451DCB5}" xr6:coauthVersionLast="47" xr6:coauthVersionMax="47" xr10:uidLastSave="{00000000-0000-0000-0000-000000000000}"/>
  <bookViews>
    <workbookView xWindow="28680" yWindow="60" windowWidth="28875" windowHeight="15495" xr2:uid="{A1FB8F0F-8723-438C-84D5-A354A870181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H26" i="1"/>
  <c r="E27" i="1"/>
  <c r="F27" i="1" s="1"/>
  <c r="G27" i="1" s="1"/>
  <c r="E28" i="1"/>
  <c r="E29" i="1"/>
  <c r="E30" i="1"/>
  <c r="F30" i="1" s="1"/>
  <c r="E31" i="1"/>
  <c r="E32" i="1"/>
  <c r="E33" i="1"/>
  <c r="F33" i="1" s="1"/>
  <c r="E34" i="1"/>
  <c r="F34" i="1" s="1"/>
  <c r="E35" i="1"/>
  <c r="E36" i="1"/>
  <c r="E37" i="1"/>
  <c r="E38" i="1"/>
  <c r="E39" i="1"/>
  <c r="E40" i="1"/>
  <c r="E41" i="1"/>
  <c r="E42" i="1"/>
  <c r="F42" i="1" s="1"/>
  <c r="E43" i="1"/>
  <c r="E44" i="1"/>
  <c r="E26" i="1"/>
  <c r="F26" i="1" s="1"/>
  <c r="G26" i="1" s="1"/>
  <c r="F31" i="1"/>
  <c r="F39" i="1"/>
  <c r="F43" i="1"/>
  <c r="F28" i="1"/>
  <c r="F29" i="1"/>
  <c r="F36" i="1"/>
  <c r="F37" i="1"/>
  <c r="F38" i="1"/>
  <c r="F44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K32" i="1"/>
  <c r="K36" i="1"/>
  <c r="K40" i="1"/>
  <c r="K44" i="1"/>
  <c r="J29" i="1"/>
  <c r="K29" i="1" s="1"/>
  <c r="J32" i="1"/>
  <c r="J33" i="1"/>
  <c r="K33" i="1" s="1"/>
  <c r="J36" i="1"/>
  <c r="J37" i="1"/>
  <c r="K37" i="1" s="1"/>
  <c r="J40" i="1"/>
  <c r="J41" i="1"/>
  <c r="K41" i="1" s="1"/>
  <c r="J44" i="1"/>
  <c r="I27" i="1"/>
  <c r="L27" i="1" s="1"/>
  <c r="M27" i="1" s="1"/>
  <c r="I28" i="1"/>
  <c r="L28" i="1" s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F32" i="1"/>
  <c r="F40" i="1"/>
  <c r="F41" i="1"/>
  <c r="F35" i="1"/>
  <c r="I26" i="1"/>
  <c r="L26" i="1" s="1"/>
  <c r="M26" i="1" s="1"/>
  <c r="N3" i="1"/>
  <c r="O3" i="1" s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K3" i="1"/>
  <c r="G3" i="1"/>
  <c r="I3" i="1" s="1"/>
  <c r="G4" i="1"/>
  <c r="I4" i="1" s="1"/>
  <c r="G5" i="1"/>
  <c r="I5" i="1" s="1"/>
  <c r="G6" i="1"/>
  <c r="I6" i="1" s="1"/>
  <c r="G7" i="1"/>
  <c r="G8" i="1"/>
  <c r="G9" i="1"/>
  <c r="G10" i="1"/>
  <c r="I10" i="1" s="1"/>
  <c r="G11" i="1"/>
  <c r="G12" i="1"/>
  <c r="G13" i="1"/>
  <c r="G14" i="1"/>
  <c r="I14" i="1" s="1"/>
  <c r="G15" i="1"/>
  <c r="G16" i="1"/>
  <c r="G17" i="1"/>
  <c r="I17" i="1" s="1"/>
  <c r="G18" i="1"/>
  <c r="I18" i="1" s="1"/>
  <c r="G19" i="1"/>
  <c r="G20" i="1"/>
  <c r="G2" i="1"/>
  <c r="I7" i="1"/>
  <c r="I8" i="1"/>
  <c r="I9" i="1"/>
  <c r="I11" i="1"/>
  <c r="I12" i="1"/>
  <c r="I13" i="1"/>
  <c r="I15" i="1"/>
  <c r="I16" i="1"/>
  <c r="I19" i="1"/>
  <c r="H4" i="1"/>
  <c r="J4" i="1" s="1"/>
  <c r="H7" i="1"/>
  <c r="J7" i="1" s="1"/>
  <c r="H8" i="1"/>
  <c r="J8" i="1" s="1"/>
  <c r="H11" i="1"/>
  <c r="J11" i="1" s="1"/>
  <c r="H12" i="1"/>
  <c r="J12" i="1" s="1"/>
  <c r="H15" i="1"/>
  <c r="J15" i="1" s="1"/>
  <c r="H16" i="1"/>
  <c r="J16" i="1" s="1"/>
  <c r="H19" i="1"/>
  <c r="J19" i="1" s="1"/>
  <c r="H20" i="1"/>
  <c r="J20" i="1" s="1"/>
  <c r="F3" i="1"/>
  <c r="H3" i="1" s="1"/>
  <c r="J3" i="1" s="1"/>
  <c r="F4" i="1"/>
  <c r="F5" i="1"/>
  <c r="H5" i="1" s="1"/>
  <c r="J5" i="1" s="1"/>
  <c r="F6" i="1"/>
  <c r="H6" i="1" s="1"/>
  <c r="J6" i="1" s="1"/>
  <c r="F7" i="1"/>
  <c r="F8" i="1"/>
  <c r="F9" i="1"/>
  <c r="H9" i="1" s="1"/>
  <c r="J9" i="1" s="1"/>
  <c r="F10" i="1"/>
  <c r="H10" i="1" s="1"/>
  <c r="J10" i="1" s="1"/>
  <c r="F11" i="1"/>
  <c r="F12" i="1"/>
  <c r="F13" i="1"/>
  <c r="H13" i="1" s="1"/>
  <c r="J13" i="1" s="1"/>
  <c r="F14" i="1"/>
  <c r="H14" i="1" s="1"/>
  <c r="J14" i="1" s="1"/>
  <c r="F15" i="1"/>
  <c r="F16" i="1"/>
  <c r="F17" i="1"/>
  <c r="H17" i="1" s="1"/>
  <c r="J17" i="1" s="1"/>
  <c r="F18" i="1"/>
  <c r="H18" i="1" s="1"/>
  <c r="J18" i="1" s="1"/>
  <c r="F19" i="1"/>
  <c r="F20" i="1"/>
  <c r="O2" i="1"/>
  <c r="K2" i="1"/>
  <c r="F2" i="1"/>
  <c r="H2" i="1" s="1"/>
  <c r="J2" i="1" s="1"/>
  <c r="I2" i="1"/>
  <c r="L2" i="1" s="1"/>
  <c r="I20" i="1"/>
  <c r="N2" i="1"/>
  <c r="J28" i="1" l="1"/>
  <c r="K28" i="1" s="1"/>
  <c r="M28" i="1"/>
  <c r="K4" i="1"/>
  <c r="L4" i="1" s="1"/>
  <c r="O4" i="1"/>
  <c r="O5" i="1"/>
  <c r="M4" i="1"/>
  <c r="J26" i="1"/>
  <c r="K26" i="1" s="1"/>
  <c r="J43" i="1"/>
  <c r="K43" i="1" s="1"/>
  <c r="J39" i="1"/>
  <c r="K39" i="1" s="1"/>
  <c r="J35" i="1"/>
  <c r="K35" i="1" s="1"/>
  <c r="J31" i="1"/>
  <c r="K31" i="1" s="1"/>
  <c r="J27" i="1"/>
  <c r="K27" i="1" s="1"/>
  <c r="J42" i="1"/>
  <c r="K42" i="1" s="1"/>
  <c r="J38" i="1"/>
  <c r="K38" i="1" s="1"/>
  <c r="J34" i="1"/>
  <c r="K34" i="1" s="1"/>
  <c r="J30" i="1"/>
  <c r="K30" i="1" s="1"/>
  <c r="M3" i="1"/>
  <c r="L3" i="1"/>
  <c r="M2" i="1"/>
  <c r="M29" i="1" l="1"/>
  <c r="K5" i="1"/>
  <c r="M5" i="1" l="1"/>
  <c r="L5" i="1"/>
  <c r="O6" i="1"/>
  <c r="K6" i="1"/>
  <c r="M30" i="1"/>
  <c r="O7" i="1" l="1"/>
  <c r="M31" i="1"/>
  <c r="K7" i="1"/>
  <c r="M6" i="1"/>
  <c r="L6" i="1"/>
  <c r="O8" i="1" l="1"/>
  <c r="M32" i="1"/>
  <c r="K8" i="1"/>
  <c r="L7" i="1"/>
  <c r="M7" i="1"/>
  <c r="M8" i="1" l="1"/>
  <c r="L8" i="1"/>
  <c r="M33" i="1"/>
  <c r="K9" i="1"/>
  <c r="O9" i="1"/>
  <c r="M9" i="1" l="1"/>
  <c r="L9" i="1"/>
  <c r="O10" i="1"/>
  <c r="K10" i="1"/>
  <c r="M34" i="1"/>
  <c r="K11" i="1" l="1"/>
  <c r="O11" i="1"/>
  <c r="M35" i="1"/>
  <c r="L10" i="1"/>
  <c r="M10" i="1"/>
  <c r="K12" i="1" l="1"/>
  <c r="O12" i="1"/>
  <c r="M36" i="1"/>
  <c r="L11" i="1"/>
  <c r="M11" i="1"/>
  <c r="M12" i="1" l="1"/>
  <c r="L12" i="1"/>
  <c r="O13" i="1"/>
  <c r="M37" i="1"/>
  <c r="K13" i="1"/>
  <c r="O14" i="1" l="1"/>
  <c r="K14" i="1"/>
  <c r="M38" i="1"/>
  <c r="L13" i="1"/>
  <c r="M13" i="1"/>
  <c r="M14" i="1" l="1"/>
  <c r="L14" i="1"/>
  <c r="M39" i="1"/>
  <c r="O15" i="1"/>
  <c r="K15" i="1"/>
  <c r="O16" i="1" l="1"/>
  <c r="M40" i="1"/>
  <c r="K16" i="1"/>
  <c r="L15" i="1"/>
  <c r="M15" i="1"/>
  <c r="L16" i="1" l="1"/>
  <c r="M16" i="1"/>
  <c r="O17" i="1"/>
  <c r="M41" i="1"/>
  <c r="K17" i="1"/>
  <c r="O18" i="1" l="1"/>
  <c r="M42" i="1"/>
  <c r="K18" i="1"/>
  <c r="M17" i="1"/>
  <c r="L17" i="1"/>
  <c r="K19" i="1" l="1"/>
  <c r="M43" i="1"/>
  <c r="O19" i="1"/>
  <c r="L18" i="1"/>
  <c r="M18" i="1"/>
  <c r="M19" i="1" l="1"/>
  <c r="L19" i="1"/>
  <c r="O20" i="1"/>
  <c r="K20" i="1"/>
  <c r="M44" i="1"/>
  <c r="L20" i="1" l="1"/>
  <c r="M20" i="1"/>
</calcChain>
</file>

<file path=xl/sharedStrings.xml><?xml version="1.0" encoding="utf-8"?>
<sst xmlns="http://schemas.openxmlformats.org/spreadsheetml/2006/main" count="28" uniqueCount="28">
  <si>
    <t>Max PSI</t>
  </si>
  <si>
    <t>Motor CIR</t>
  </si>
  <si>
    <t>Wheel Dia.</t>
  </si>
  <si>
    <t>Wheel Radius</t>
  </si>
  <si>
    <t>Accum. Useable Vol.</t>
  </si>
  <si>
    <t>Pre-Charge</t>
  </si>
  <si>
    <t>Ave. Wheel Torque</t>
  </si>
  <si>
    <t>Max Wheel Torque</t>
  </si>
  <si>
    <t>Max lbs. of pull</t>
  </si>
  <si>
    <t xml:space="preserve"> Average lbs. of pull</t>
  </si>
  <si>
    <t>Distance Traveled under power in ft.</t>
  </si>
  <si>
    <t>Max Motor Torque</t>
  </si>
  <si>
    <t>Average Motor PSI</t>
  </si>
  <si>
    <t>Average Motor Torque</t>
  </si>
  <si>
    <t>Pump CiR</t>
  </si>
  <si>
    <t>Max Pump Torque</t>
  </si>
  <si>
    <t>Pedal Torque</t>
  </si>
  <si>
    <t>Pedal Lever Length</t>
  </si>
  <si>
    <t>Pump RPM</t>
  </si>
  <si>
    <t>Lbs. of Push on Pedal</t>
  </si>
  <si>
    <t>Pump GPM</t>
  </si>
  <si>
    <t>Pedal RPM</t>
  </si>
  <si>
    <t>Input Horsepower</t>
  </si>
  <si>
    <t>Max Pedaling Wheel RPM</t>
  </si>
  <si>
    <t>Max. Pedaling MPH</t>
  </si>
  <si>
    <t>Gear Ratio (Pedal/Pump size)</t>
  </si>
  <si>
    <t>Speed Ratio (Wheel/Motor Size)</t>
  </si>
  <si>
    <t xml:space="preserve"> Average Push on Pedal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</si>
</sst>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1" fontId="3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E6C6-4B6D-4B5E-85CD-D61D46D7A064}">
  <dimension ref="A1:O44"/>
  <sheetViews>
    <sheetView tabSelected="1" workbookViewId="0">
      <pane ySplit="1" topLeftCell="A2" activePane="bottomLeft" state="frozen"/>
      <selection pane="bottomLeft" activeCell="E3" sqref="E3"/>
    </sheetView>
  </sheetViews>
  <sheetFormatPr defaultRowHeight="15" x14ac:dyDescent="0.25"/>
  <cols>
    <col min="1" max="1" width="9.7109375" bestFit="1" customWidth="1"/>
    <col min="2" max="2" width="10.42578125" bestFit="1" customWidth="1"/>
    <col min="3" max="3" width="27.42578125" bestFit="1" customWidth="1"/>
    <col min="4" max="4" width="18" bestFit="1" customWidth="1"/>
    <col min="5" max="5" width="30.28515625" bestFit="1" customWidth="1"/>
    <col min="6" max="6" width="17.5703125" customWidth="1"/>
    <col min="7" max="7" width="19.85546875" bestFit="1" customWidth="1"/>
    <col min="8" max="8" width="22" bestFit="1" customWidth="1"/>
    <col min="9" max="9" width="18" bestFit="1" customWidth="1"/>
    <col min="10" max="10" width="18.28515625" bestFit="1" customWidth="1"/>
    <col min="11" max="12" width="24" bestFit="1" customWidth="1"/>
    <col min="13" max="13" width="18.7109375" bestFit="1" customWidth="1"/>
    <col min="14" max="14" width="19.28515625" bestFit="1" customWidth="1"/>
    <col min="15" max="15" width="34" bestFit="1" customWidth="1"/>
  </cols>
  <sheetData>
    <row r="1" spans="1:15" x14ac:dyDescent="0.25">
      <c r="A1" s="3" t="s">
        <v>1</v>
      </c>
      <c r="B1" s="3" t="s">
        <v>0</v>
      </c>
      <c r="C1" s="3" t="s">
        <v>5</v>
      </c>
      <c r="D1" s="3" t="s">
        <v>2</v>
      </c>
      <c r="E1" s="3" t="s">
        <v>26</v>
      </c>
      <c r="F1" t="s">
        <v>12</v>
      </c>
      <c r="G1" t="s">
        <v>11</v>
      </c>
      <c r="H1" t="s">
        <v>13</v>
      </c>
      <c r="I1" t="s">
        <v>7</v>
      </c>
      <c r="J1" t="s">
        <v>6</v>
      </c>
      <c r="K1" t="s">
        <v>3</v>
      </c>
      <c r="L1" t="s">
        <v>8</v>
      </c>
      <c r="M1" s="4" t="s">
        <v>9</v>
      </c>
      <c r="N1" t="s">
        <v>4</v>
      </c>
      <c r="O1" t="s">
        <v>10</v>
      </c>
    </row>
    <row r="2" spans="1:15" x14ac:dyDescent="0.25">
      <c r="A2" s="7">
        <v>0.5</v>
      </c>
      <c r="B2" s="7">
        <v>3000</v>
      </c>
      <c r="C2" s="7">
        <v>1000</v>
      </c>
      <c r="D2" s="7">
        <v>24</v>
      </c>
      <c r="E2" s="7">
        <v>10</v>
      </c>
      <c r="F2" s="8">
        <f>(B2-C2)*0.293+C2</f>
        <v>1586</v>
      </c>
      <c r="G2" s="8">
        <f>A2*B2/6.28</f>
        <v>238.85350318471336</v>
      </c>
      <c r="H2" s="8">
        <f>F2*A2/6.28</f>
        <v>126.27388535031847</v>
      </c>
      <c r="I2" s="8">
        <f>G2*E2</f>
        <v>2388.5350318471337</v>
      </c>
      <c r="J2" s="8">
        <f>H2*E2</f>
        <v>1262.7388535031846</v>
      </c>
      <c r="K2" s="7">
        <f>D2/2</f>
        <v>12</v>
      </c>
      <c r="L2" s="8">
        <f>I2/K2</f>
        <v>199.04458598726114</v>
      </c>
      <c r="M2" s="8">
        <f>J2/K2</f>
        <v>105.22823779193205</v>
      </c>
      <c r="N2" s="8">
        <f>231-((C2+14.7)*231/(B2+14.7))</f>
        <v>153.24907951039904</v>
      </c>
      <c r="O2" s="8">
        <f>N2/A2/E2*D2*3.14/12</f>
        <v>192.48084386506119</v>
      </c>
    </row>
    <row r="3" spans="1:15" x14ac:dyDescent="0.25">
      <c r="F3" s="2">
        <f t="shared" ref="F3:F20" si="0">(B3-C3)*0.293+C3</f>
        <v>0</v>
      </c>
      <c r="G3" s="2">
        <f t="shared" ref="G3:G20" si="1">A3*B3/6.28</f>
        <v>0</v>
      </c>
      <c r="H3" s="2">
        <f t="shared" ref="H3:H20" si="2">F3*A3/6.28</f>
        <v>0</v>
      </c>
      <c r="I3" s="2">
        <f t="shared" ref="I3:I19" si="3">G3*E3</f>
        <v>0</v>
      </c>
      <c r="J3" s="2">
        <f t="shared" ref="J3:J20" si="4">H3*E3</f>
        <v>0</v>
      </c>
      <c r="K3">
        <f t="shared" ref="K3:K20" si="5">D3/2</f>
        <v>0</v>
      </c>
      <c r="L3" s="2" t="e">
        <f t="shared" ref="L3:L20" si="6">I3/K3</f>
        <v>#DIV/0!</v>
      </c>
      <c r="M3" s="6" t="e">
        <f t="shared" ref="M3:M19" si="7">J3/K3</f>
        <v>#DIV/0!</v>
      </c>
      <c r="N3" s="2">
        <f t="shared" ref="N3:N20" si="8">231-((C3+14.7)*231/(B3+14.7))</f>
        <v>0</v>
      </c>
      <c r="O3" s="2" t="e">
        <f t="shared" ref="O3:O19" si="9">N3/A3/E3*D3*3.14/12</f>
        <v>#DIV/0!</v>
      </c>
    </row>
    <row r="4" spans="1:15" x14ac:dyDescent="0.25">
      <c r="F4" s="2">
        <f t="shared" si="0"/>
        <v>0</v>
      </c>
      <c r="G4" s="2">
        <f t="shared" si="1"/>
        <v>0</v>
      </c>
      <c r="H4" s="2">
        <f t="shared" si="2"/>
        <v>0</v>
      </c>
      <c r="I4" s="2">
        <f t="shared" si="3"/>
        <v>0</v>
      </c>
      <c r="J4" s="2">
        <f t="shared" si="4"/>
        <v>0</v>
      </c>
      <c r="K4">
        <f t="shared" si="5"/>
        <v>0</v>
      </c>
      <c r="L4" s="2" t="e">
        <f t="shared" si="6"/>
        <v>#DIV/0!</v>
      </c>
      <c r="M4" s="6" t="e">
        <f t="shared" si="7"/>
        <v>#DIV/0!</v>
      </c>
      <c r="N4" s="2">
        <f t="shared" si="8"/>
        <v>0</v>
      </c>
      <c r="O4" s="2" t="e">
        <f t="shared" si="9"/>
        <v>#DIV/0!</v>
      </c>
    </row>
    <row r="5" spans="1:15" x14ac:dyDescent="0.25">
      <c r="F5" s="2">
        <f t="shared" si="0"/>
        <v>0</v>
      </c>
      <c r="G5" s="2">
        <f t="shared" si="1"/>
        <v>0</v>
      </c>
      <c r="H5" s="2">
        <f t="shared" si="2"/>
        <v>0</v>
      </c>
      <c r="I5" s="2">
        <f t="shared" si="3"/>
        <v>0</v>
      </c>
      <c r="J5" s="2">
        <f t="shared" si="4"/>
        <v>0</v>
      </c>
      <c r="K5">
        <f t="shared" si="5"/>
        <v>0</v>
      </c>
      <c r="L5" s="2" t="e">
        <f t="shared" si="6"/>
        <v>#DIV/0!</v>
      </c>
      <c r="M5" s="6" t="e">
        <f t="shared" si="7"/>
        <v>#DIV/0!</v>
      </c>
      <c r="N5" s="2">
        <f t="shared" si="8"/>
        <v>0</v>
      </c>
      <c r="O5" s="2" t="e">
        <f t="shared" si="9"/>
        <v>#DIV/0!</v>
      </c>
    </row>
    <row r="6" spans="1:15" x14ac:dyDescent="0.25">
      <c r="F6" s="2">
        <f t="shared" si="0"/>
        <v>0</v>
      </c>
      <c r="G6" s="2">
        <f t="shared" si="1"/>
        <v>0</v>
      </c>
      <c r="H6" s="2">
        <f t="shared" si="2"/>
        <v>0</v>
      </c>
      <c r="I6" s="2">
        <f t="shared" si="3"/>
        <v>0</v>
      </c>
      <c r="J6" s="2">
        <f t="shared" si="4"/>
        <v>0</v>
      </c>
      <c r="K6">
        <f t="shared" si="5"/>
        <v>0</v>
      </c>
      <c r="L6" s="2" t="e">
        <f t="shared" si="6"/>
        <v>#DIV/0!</v>
      </c>
      <c r="M6" s="6" t="e">
        <f t="shared" si="7"/>
        <v>#DIV/0!</v>
      </c>
      <c r="N6" s="2">
        <f t="shared" si="8"/>
        <v>0</v>
      </c>
      <c r="O6" s="2" t="e">
        <f t="shared" si="9"/>
        <v>#DIV/0!</v>
      </c>
    </row>
    <row r="7" spans="1:15" x14ac:dyDescent="0.25">
      <c r="F7" s="2">
        <f t="shared" si="0"/>
        <v>0</v>
      </c>
      <c r="G7" s="2">
        <f t="shared" si="1"/>
        <v>0</v>
      </c>
      <c r="H7" s="2">
        <f t="shared" si="2"/>
        <v>0</v>
      </c>
      <c r="I7" s="2">
        <f t="shared" si="3"/>
        <v>0</v>
      </c>
      <c r="J7" s="2">
        <f t="shared" si="4"/>
        <v>0</v>
      </c>
      <c r="K7">
        <f t="shared" si="5"/>
        <v>0</v>
      </c>
      <c r="L7" s="2" t="e">
        <f t="shared" si="6"/>
        <v>#DIV/0!</v>
      </c>
      <c r="M7" s="6" t="e">
        <f t="shared" si="7"/>
        <v>#DIV/0!</v>
      </c>
      <c r="N7" s="2">
        <f t="shared" si="8"/>
        <v>0</v>
      </c>
      <c r="O7" s="2" t="e">
        <f t="shared" si="9"/>
        <v>#DIV/0!</v>
      </c>
    </row>
    <row r="8" spans="1:15" x14ac:dyDescent="0.25">
      <c r="F8" s="2">
        <f t="shared" si="0"/>
        <v>0</v>
      </c>
      <c r="G8" s="2">
        <f t="shared" si="1"/>
        <v>0</v>
      </c>
      <c r="H8" s="2">
        <f t="shared" si="2"/>
        <v>0</v>
      </c>
      <c r="I8" s="2">
        <f t="shared" si="3"/>
        <v>0</v>
      </c>
      <c r="J8" s="2">
        <f t="shared" si="4"/>
        <v>0</v>
      </c>
      <c r="K8">
        <f t="shared" si="5"/>
        <v>0</v>
      </c>
      <c r="L8" s="2" t="e">
        <f t="shared" si="6"/>
        <v>#DIV/0!</v>
      </c>
      <c r="M8" s="6" t="e">
        <f t="shared" si="7"/>
        <v>#DIV/0!</v>
      </c>
      <c r="N8" s="2">
        <f t="shared" si="8"/>
        <v>0</v>
      </c>
      <c r="O8" s="2" t="e">
        <f t="shared" si="9"/>
        <v>#DIV/0!</v>
      </c>
    </row>
    <row r="9" spans="1:15" x14ac:dyDescent="0.25">
      <c r="F9" s="2">
        <f t="shared" si="0"/>
        <v>0</v>
      </c>
      <c r="G9" s="2">
        <f t="shared" si="1"/>
        <v>0</v>
      </c>
      <c r="H9" s="2">
        <f t="shared" si="2"/>
        <v>0</v>
      </c>
      <c r="I9" s="2">
        <f t="shared" si="3"/>
        <v>0</v>
      </c>
      <c r="J9" s="2">
        <f t="shared" si="4"/>
        <v>0</v>
      </c>
      <c r="K9">
        <f t="shared" si="5"/>
        <v>0</v>
      </c>
      <c r="L9" s="2" t="e">
        <f t="shared" si="6"/>
        <v>#DIV/0!</v>
      </c>
      <c r="M9" s="6" t="e">
        <f t="shared" si="7"/>
        <v>#DIV/0!</v>
      </c>
      <c r="N9" s="2">
        <f t="shared" si="8"/>
        <v>0</v>
      </c>
      <c r="O9" s="2" t="e">
        <f t="shared" si="9"/>
        <v>#DIV/0!</v>
      </c>
    </row>
    <row r="10" spans="1:15" x14ac:dyDescent="0.25">
      <c r="F10" s="2">
        <f t="shared" si="0"/>
        <v>0</v>
      </c>
      <c r="G10" s="2">
        <f t="shared" si="1"/>
        <v>0</v>
      </c>
      <c r="H10" s="2">
        <f t="shared" si="2"/>
        <v>0</v>
      </c>
      <c r="I10" s="2">
        <f t="shared" si="3"/>
        <v>0</v>
      </c>
      <c r="J10" s="2">
        <f t="shared" si="4"/>
        <v>0</v>
      </c>
      <c r="K10">
        <f t="shared" si="5"/>
        <v>0</v>
      </c>
      <c r="L10" s="2" t="e">
        <f t="shared" si="6"/>
        <v>#DIV/0!</v>
      </c>
      <c r="M10" s="6" t="e">
        <f t="shared" si="7"/>
        <v>#DIV/0!</v>
      </c>
      <c r="N10" s="2">
        <f t="shared" si="8"/>
        <v>0</v>
      </c>
      <c r="O10" s="2" t="e">
        <f t="shared" si="9"/>
        <v>#DIV/0!</v>
      </c>
    </row>
    <row r="11" spans="1:15" x14ac:dyDescent="0.25">
      <c r="F11" s="2">
        <f t="shared" si="0"/>
        <v>0</v>
      </c>
      <c r="G11" s="2">
        <f t="shared" si="1"/>
        <v>0</v>
      </c>
      <c r="H11" s="2">
        <f t="shared" si="2"/>
        <v>0</v>
      </c>
      <c r="I11" s="2">
        <f t="shared" si="3"/>
        <v>0</v>
      </c>
      <c r="J11" s="2">
        <f t="shared" si="4"/>
        <v>0</v>
      </c>
      <c r="K11">
        <f t="shared" si="5"/>
        <v>0</v>
      </c>
      <c r="L11" s="2" t="e">
        <f t="shared" si="6"/>
        <v>#DIV/0!</v>
      </c>
      <c r="M11" s="6" t="e">
        <f t="shared" si="7"/>
        <v>#DIV/0!</v>
      </c>
      <c r="N11" s="2">
        <f t="shared" si="8"/>
        <v>0</v>
      </c>
      <c r="O11" s="2" t="e">
        <f t="shared" si="9"/>
        <v>#DIV/0!</v>
      </c>
    </row>
    <row r="12" spans="1:15" x14ac:dyDescent="0.25">
      <c r="F12" s="2">
        <f t="shared" si="0"/>
        <v>0</v>
      </c>
      <c r="G12" s="2">
        <f t="shared" si="1"/>
        <v>0</v>
      </c>
      <c r="H12" s="2">
        <f t="shared" si="2"/>
        <v>0</v>
      </c>
      <c r="I12" s="2">
        <f t="shared" si="3"/>
        <v>0</v>
      </c>
      <c r="J12" s="2">
        <f t="shared" si="4"/>
        <v>0</v>
      </c>
      <c r="K12">
        <f t="shared" si="5"/>
        <v>0</v>
      </c>
      <c r="L12" s="2" t="e">
        <f t="shared" si="6"/>
        <v>#DIV/0!</v>
      </c>
      <c r="M12" s="6" t="e">
        <f t="shared" si="7"/>
        <v>#DIV/0!</v>
      </c>
      <c r="N12" s="2">
        <f t="shared" si="8"/>
        <v>0</v>
      </c>
      <c r="O12" s="2" t="e">
        <f t="shared" si="9"/>
        <v>#DIV/0!</v>
      </c>
    </row>
    <row r="13" spans="1:15" x14ac:dyDescent="0.25">
      <c r="F13" s="2">
        <f t="shared" si="0"/>
        <v>0</v>
      </c>
      <c r="G13" s="2">
        <f t="shared" si="1"/>
        <v>0</v>
      </c>
      <c r="H13" s="2">
        <f t="shared" si="2"/>
        <v>0</v>
      </c>
      <c r="I13" s="2">
        <f t="shared" si="3"/>
        <v>0</v>
      </c>
      <c r="J13" s="2">
        <f t="shared" si="4"/>
        <v>0</v>
      </c>
      <c r="K13">
        <f t="shared" si="5"/>
        <v>0</v>
      </c>
      <c r="L13" s="2" t="e">
        <f t="shared" si="6"/>
        <v>#DIV/0!</v>
      </c>
      <c r="M13" s="6" t="e">
        <f t="shared" si="7"/>
        <v>#DIV/0!</v>
      </c>
      <c r="N13" s="2">
        <f t="shared" si="8"/>
        <v>0</v>
      </c>
      <c r="O13" s="2" t="e">
        <f t="shared" si="9"/>
        <v>#DIV/0!</v>
      </c>
    </row>
    <row r="14" spans="1:15" x14ac:dyDescent="0.25">
      <c r="F14" s="2">
        <f t="shared" si="0"/>
        <v>0</v>
      </c>
      <c r="G14" s="2">
        <f t="shared" si="1"/>
        <v>0</v>
      </c>
      <c r="H14" s="2">
        <f t="shared" si="2"/>
        <v>0</v>
      </c>
      <c r="I14" s="2">
        <f t="shared" si="3"/>
        <v>0</v>
      </c>
      <c r="J14" s="2">
        <f t="shared" si="4"/>
        <v>0</v>
      </c>
      <c r="K14">
        <f t="shared" si="5"/>
        <v>0</v>
      </c>
      <c r="L14" s="2" t="e">
        <f t="shared" si="6"/>
        <v>#DIV/0!</v>
      </c>
      <c r="M14" s="6" t="e">
        <f t="shared" si="7"/>
        <v>#DIV/0!</v>
      </c>
      <c r="N14" s="2">
        <f t="shared" si="8"/>
        <v>0</v>
      </c>
      <c r="O14" s="2" t="e">
        <f t="shared" si="9"/>
        <v>#DIV/0!</v>
      </c>
    </row>
    <row r="15" spans="1:15" x14ac:dyDescent="0.25">
      <c r="F15" s="2">
        <f t="shared" si="0"/>
        <v>0</v>
      </c>
      <c r="G15" s="2">
        <f t="shared" si="1"/>
        <v>0</v>
      </c>
      <c r="H15" s="2">
        <f t="shared" si="2"/>
        <v>0</v>
      </c>
      <c r="I15" s="2">
        <f t="shared" si="3"/>
        <v>0</v>
      </c>
      <c r="J15" s="2">
        <f t="shared" si="4"/>
        <v>0</v>
      </c>
      <c r="K15">
        <f t="shared" si="5"/>
        <v>0</v>
      </c>
      <c r="L15" s="2" t="e">
        <f t="shared" si="6"/>
        <v>#DIV/0!</v>
      </c>
      <c r="M15" s="6" t="e">
        <f t="shared" si="7"/>
        <v>#DIV/0!</v>
      </c>
      <c r="N15" s="2">
        <f t="shared" si="8"/>
        <v>0</v>
      </c>
      <c r="O15" s="2" t="e">
        <f t="shared" si="9"/>
        <v>#DIV/0!</v>
      </c>
    </row>
    <row r="16" spans="1:15" x14ac:dyDescent="0.25">
      <c r="F16" s="2">
        <f t="shared" si="0"/>
        <v>0</v>
      </c>
      <c r="G16" s="2">
        <f t="shared" si="1"/>
        <v>0</v>
      </c>
      <c r="H16" s="2">
        <f t="shared" si="2"/>
        <v>0</v>
      </c>
      <c r="I16" s="2">
        <f t="shared" si="3"/>
        <v>0</v>
      </c>
      <c r="J16" s="2">
        <f t="shared" si="4"/>
        <v>0</v>
      </c>
      <c r="K16">
        <f t="shared" si="5"/>
        <v>0</v>
      </c>
      <c r="L16" s="2" t="e">
        <f t="shared" si="6"/>
        <v>#DIV/0!</v>
      </c>
      <c r="M16" s="6" t="e">
        <f t="shared" si="7"/>
        <v>#DIV/0!</v>
      </c>
      <c r="N16" s="2">
        <f t="shared" si="8"/>
        <v>0</v>
      </c>
      <c r="O16" s="2" t="e">
        <f t="shared" si="9"/>
        <v>#DIV/0!</v>
      </c>
    </row>
    <row r="17" spans="1:15" x14ac:dyDescent="0.25">
      <c r="F17" s="2">
        <f t="shared" si="0"/>
        <v>0</v>
      </c>
      <c r="G17" s="2">
        <f t="shared" si="1"/>
        <v>0</v>
      </c>
      <c r="H17" s="2">
        <f t="shared" si="2"/>
        <v>0</v>
      </c>
      <c r="I17" s="2">
        <f t="shared" si="3"/>
        <v>0</v>
      </c>
      <c r="J17" s="2">
        <f t="shared" si="4"/>
        <v>0</v>
      </c>
      <c r="K17">
        <f t="shared" si="5"/>
        <v>0</v>
      </c>
      <c r="L17" s="2" t="e">
        <f t="shared" si="6"/>
        <v>#DIV/0!</v>
      </c>
      <c r="M17" s="6" t="e">
        <f t="shared" si="7"/>
        <v>#DIV/0!</v>
      </c>
      <c r="N17" s="2">
        <f t="shared" si="8"/>
        <v>0</v>
      </c>
      <c r="O17" s="2" t="e">
        <f t="shared" si="9"/>
        <v>#DIV/0!</v>
      </c>
    </row>
    <row r="18" spans="1:15" x14ac:dyDescent="0.25">
      <c r="F18" s="2">
        <f t="shared" si="0"/>
        <v>0</v>
      </c>
      <c r="G18" s="2">
        <f t="shared" si="1"/>
        <v>0</v>
      </c>
      <c r="H18" s="2">
        <f t="shared" si="2"/>
        <v>0</v>
      </c>
      <c r="I18" s="2">
        <f t="shared" si="3"/>
        <v>0</v>
      </c>
      <c r="J18" s="2">
        <f t="shared" si="4"/>
        <v>0</v>
      </c>
      <c r="K18">
        <f t="shared" si="5"/>
        <v>0</v>
      </c>
      <c r="L18" s="2" t="e">
        <f t="shared" si="6"/>
        <v>#DIV/0!</v>
      </c>
      <c r="M18" s="6" t="e">
        <f t="shared" si="7"/>
        <v>#DIV/0!</v>
      </c>
      <c r="N18" s="2">
        <f t="shared" si="8"/>
        <v>0</v>
      </c>
      <c r="O18" s="2" t="e">
        <f t="shared" si="9"/>
        <v>#DIV/0!</v>
      </c>
    </row>
    <row r="19" spans="1:15" x14ac:dyDescent="0.25">
      <c r="F19" s="2">
        <f t="shared" si="0"/>
        <v>0</v>
      </c>
      <c r="G19" s="2">
        <f t="shared" si="1"/>
        <v>0</v>
      </c>
      <c r="H19" s="2">
        <f t="shared" si="2"/>
        <v>0</v>
      </c>
      <c r="I19" s="2">
        <f t="shared" si="3"/>
        <v>0</v>
      </c>
      <c r="J19" s="2">
        <f t="shared" si="4"/>
        <v>0</v>
      </c>
      <c r="K19">
        <f t="shared" si="5"/>
        <v>0</v>
      </c>
      <c r="L19" s="2" t="e">
        <f t="shared" si="6"/>
        <v>#DIV/0!</v>
      </c>
      <c r="M19" s="6" t="e">
        <f t="shared" si="7"/>
        <v>#DIV/0!</v>
      </c>
      <c r="N19" s="2">
        <f t="shared" si="8"/>
        <v>0</v>
      </c>
      <c r="O19" s="2" t="e">
        <f t="shared" si="9"/>
        <v>#DIV/0!</v>
      </c>
    </row>
    <row r="20" spans="1:15" x14ac:dyDescent="0.25">
      <c r="F20" s="2">
        <f t="shared" si="0"/>
        <v>0</v>
      </c>
      <c r="G20" s="2">
        <f t="shared" si="1"/>
        <v>0</v>
      </c>
      <c r="H20" s="2">
        <f t="shared" si="2"/>
        <v>0</v>
      </c>
      <c r="I20" s="2">
        <f>A20*B20/6.28</f>
        <v>0</v>
      </c>
      <c r="J20" s="2">
        <f t="shared" si="4"/>
        <v>0</v>
      </c>
      <c r="K20">
        <f t="shared" si="5"/>
        <v>0</v>
      </c>
      <c r="L20" s="2" t="e">
        <f t="shared" si="6"/>
        <v>#DIV/0!</v>
      </c>
      <c r="M20" s="6" t="e">
        <f>J20/K20</f>
        <v>#DIV/0!</v>
      </c>
      <c r="N20" s="2">
        <f t="shared" si="8"/>
        <v>0</v>
      </c>
      <c r="O20" s="2" t="e">
        <f t="shared" ref="O20" si="10">N20/A20/E20*D20*3.14/12</f>
        <v>#DIV/0!</v>
      </c>
    </row>
    <row r="25" spans="1:15" x14ac:dyDescent="0.25">
      <c r="A25" s="3" t="s">
        <v>14</v>
      </c>
      <c r="B25" s="3" t="s">
        <v>21</v>
      </c>
      <c r="C25" s="3" t="s">
        <v>25</v>
      </c>
      <c r="D25" s="3" t="s">
        <v>17</v>
      </c>
      <c r="E25" t="s">
        <v>15</v>
      </c>
      <c r="F25" t="s">
        <v>16</v>
      </c>
      <c r="G25" s="4" t="s">
        <v>19</v>
      </c>
      <c r="H25" t="s">
        <v>27</v>
      </c>
      <c r="I25" t="s">
        <v>18</v>
      </c>
      <c r="J25" t="s">
        <v>20</v>
      </c>
      <c r="K25" s="4" t="s">
        <v>22</v>
      </c>
      <c r="L25" t="s">
        <v>23</v>
      </c>
      <c r="M25" t="s">
        <v>24</v>
      </c>
    </row>
    <row r="26" spans="1:15" x14ac:dyDescent="0.25">
      <c r="A26" s="7">
        <v>0.5</v>
      </c>
      <c r="B26" s="7">
        <v>60</v>
      </c>
      <c r="C26" s="7">
        <v>15</v>
      </c>
      <c r="D26" s="7">
        <v>7</v>
      </c>
      <c r="E26" s="8">
        <f>A26*B2/6.28</f>
        <v>238.85350318471336</v>
      </c>
      <c r="F26" s="8">
        <f>E26*C26</f>
        <v>3582.8025477707006</v>
      </c>
      <c r="G26" s="8">
        <f>F26/D26</f>
        <v>511.82893539581437</v>
      </c>
      <c r="H26" s="1">
        <f>F2*A26/6.28*C26/D26</f>
        <v>270.58689717925387</v>
      </c>
      <c r="I26" s="7">
        <f t="shared" ref="I26:I44" si="11">B26*C26</f>
        <v>900</v>
      </c>
      <c r="J26" s="9">
        <f t="shared" ref="J26:J44" si="12">A26*I26/231</f>
        <v>1.948051948051948</v>
      </c>
      <c r="K26" s="9">
        <f t="shared" ref="K26:K44" si="13">B2*J26/1714</f>
        <v>3.4096591856218463</v>
      </c>
      <c r="L26" s="8">
        <f t="shared" ref="L26:L44" si="14">I26*A26/A2/E2</f>
        <v>90</v>
      </c>
      <c r="M26" s="9">
        <f t="shared" ref="M26:M44" si="15">L26/(336/D2)</f>
        <v>6.4285714285714288</v>
      </c>
    </row>
    <row r="27" spans="1:15" x14ac:dyDescent="0.25">
      <c r="E27" s="8">
        <f t="shared" ref="E27:E44" si="16">A27*B3/6.28</f>
        <v>0</v>
      </c>
      <c r="F27" s="2">
        <f t="shared" ref="F27:F44" si="17">E27*C27</f>
        <v>0</v>
      </c>
      <c r="G27" s="8" t="e">
        <f t="shared" ref="G27:G44" si="18">F27/D27</f>
        <v>#DIV/0!</v>
      </c>
      <c r="H27" s="1" t="e">
        <f t="shared" ref="H27:H44" si="19">F3*A27/6.28*C27/D27</f>
        <v>#DIV/0!</v>
      </c>
      <c r="I27">
        <f t="shared" si="11"/>
        <v>0</v>
      </c>
      <c r="J27" s="1">
        <f t="shared" si="12"/>
        <v>0</v>
      </c>
      <c r="K27" s="5">
        <f t="shared" si="13"/>
        <v>0</v>
      </c>
      <c r="L27" s="2" t="e">
        <f t="shared" si="14"/>
        <v>#DIV/0!</v>
      </c>
      <c r="M27" s="1" t="e">
        <f t="shared" si="15"/>
        <v>#DIV/0!</v>
      </c>
    </row>
    <row r="28" spans="1:15" x14ac:dyDescent="0.25">
      <c r="E28" s="8">
        <f t="shared" si="16"/>
        <v>0</v>
      </c>
      <c r="F28" s="2">
        <f t="shared" si="17"/>
        <v>0</v>
      </c>
      <c r="G28" s="8" t="e">
        <f t="shared" si="18"/>
        <v>#DIV/0!</v>
      </c>
      <c r="H28" s="1" t="e">
        <f t="shared" si="19"/>
        <v>#DIV/0!</v>
      </c>
      <c r="I28">
        <f t="shared" si="11"/>
        <v>0</v>
      </c>
      <c r="J28" s="1">
        <f t="shared" si="12"/>
        <v>0</v>
      </c>
      <c r="K28" s="5">
        <f t="shared" si="13"/>
        <v>0</v>
      </c>
      <c r="L28" s="2" t="e">
        <f t="shared" si="14"/>
        <v>#DIV/0!</v>
      </c>
      <c r="M28" s="1" t="e">
        <f t="shared" si="15"/>
        <v>#DIV/0!</v>
      </c>
    </row>
    <row r="29" spans="1:15" x14ac:dyDescent="0.25">
      <c r="E29" s="8">
        <f t="shared" si="16"/>
        <v>0</v>
      </c>
      <c r="F29" s="2">
        <f t="shared" si="17"/>
        <v>0</v>
      </c>
      <c r="G29" s="8" t="e">
        <f t="shared" si="18"/>
        <v>#DIV/0!</v>
      </c>
      <c r="H29" s="1" t="e">
        <f t="shared" si="19"/>
        <v>#DIV/0!</v>
      </c>
      <c r="I29">
        <f t="shared" si="11"/>
        <v>0</v>
      </c>
      <c r="J29" s="1">
        <f t="shared" si="12"/>
        <v>0</v>
      </c>
      <c r="K29" s="5">
        <f t="shared" si="13"/>
        <v>0</v>
      </c>
      <c r="L29" s="2" t="e">
        <f t="shared" si="14"/>
        <v>#DIV/0!</v>
      </c>
      <c r="M29" s="1" t="e">
        <f t="shared" si="15"/>
        <v>#DIV/0!</v>
      </c>
    </row>
    <row r="30" spans="1:15" x14ac:dyDescent="0.25">
      <c r="E30" s="8">
        <f t="shared" si="16"/>
        <v>0</v>
      </c>
      <c r="F30" s="2">
        <f t="shared" si="17"/>
        <v>0</v>
      </c>
      <c r="G30" s="8" t="e">
        <f t="shared" si="18"/>
        <v>#DIV/0!</v>
      </c>
      <c r="H30" s="1" t="e">
        <f t="shared" si="19"/>
        <v>#DIV/0!</v>
      </c>
      <c r="I30">
        <f t="shared" si="11"/>
        <v>0</v>
      </c>
      <c r="J30" s="1">
        <f t="shared" si="12"/>
        <v>0</v>
      </c>
      <c r="K30" s="5">
        <f t="shared" si="13"/>
        <v>0</v>
      </c>
      <c r="L30" s="2" t="e">
        <f t="shared" si="14"/>
        <v>#DIV/0!</v>
      </c>
      <c r="M30" s="1" t="e">
        <f t="shared" si="15"/>
        <v>#DIV/0!</v>
      </c>
    </row>
    <row r="31" spans="1:15" x14ac:dyDescent="0.25">
      <c r="E31" s="8">
        <f t="shared" si="16"/>
        <v>0</v>
      </c>
      <c r="F31" s="2">
        <f t="shared" si="17"/>
        <v>0</v>
      </c>
      <c r="G31" s="8" t="e">
        <f t="shared" si="18"/>
        <v>#DIV/0!</v>
      </c>
      <c r="H31" s="1" t="e">
        <f t="shared" si="19"/>
        <v>#DIV/0!</v>
      </c>
      <c r="I31">
        <f t="shared" si="11"/>
        <v>0</v>
      </c>
      <c r="J31" s="1">
        <f t="shared" si="12"/>
        <v>0</v>
      </c>
      <c r="K31" s="5">
        <f t="shared" si="13"/>
        <v>0</v>
      </c>
      <c r="L31" s="2" t="e">
        <f t="shared" si="14"/>
        <v>#DIV/0!</v>
      </c>
      <c r="M31" s="1" t="e">
        <f t="shared" si="15"/>
        <v>#DIV/0!</v>
      </c>
    </row>
    <row r="32" spans="1:15" x14ac:dyDescent="0.25">
      <c r="E32" s="8">
        <f t="shared" si="16"/>
        <v>0</v>
      </c>
      <c r="F32" s="2">
        <f t="shared" si="17"/>
        <v>0</v>
      </c>
      <c r="G32" s="8" t="e">
        <f t="shared" si="18"/>
        <v>#DIV/0!</v>
      </c>
      <c r="H32" s="1" t="e">
        <f t="shared" si="19"/>
        <v>#DIV/0!</v>
      </c>
      <c r="I32">
        <f t="shared" si="11"/>
        <v>0</v>
      </c>
      <c r="J32" s="1">
        <f t="shared" si="12"/>
        <v>0</v>
      </c>
      <c r="K32" s="5">
        <f t="shared" si="13"/>
        <v>0</v>
      </c>
      <c r="L32" s="2" t="e">
        <f t="shared" si="14"/>
        <v>#DIV/0!</v>
      </c>
      <c r="M32" s="1" t="e">
        <f t="shared" si="15"/>
        <v>#DIV/0!</v>
      </c>
    </row>
    <row r="33" spans="5:13" x14ac:dyDescent="0.25">
      <c r="E33" s="8">
        <f t="shared" si="16"/>
        <v>0</v>
      </c>
      <c r="F33" s="2">
        <f t="shared" si="17"/>
        <v>0</v>
      </c>
      <c r="G33" s="8" t="e">
        <f t="shared" si="18"/>
        <v>#DIV/0!</v>
      </c>
      <c r="H33" s="1" t="e">
        <f t="shared" si="19"/>
        <v>#DIV/0!</v>
      </c>
      <c r="I33">
        <f t="shared" si="11"/>
        <v>0</v>
      </c>
      <c r="J33" s="1">
        <f t="shared" si="12"/>
        <v>0</v>
      </c>
      <c r="K33" s="5">
        <f t="shared" si="13"/>
        <v>0</v>
      </c>
      <c r="L33" s="2" t="e">
        <f t="shared" si="14"/>
        <v>#DIV/0!</v>
      </c>
      <c r="M33" s="1" t="e">
        <f t="shared" si="15"/>
        <v>#DIV/0!</v>
      </c>
    </row>
    <row r="34" spans="5:13" x14ac:dyDescent="0.25">
      <c r="E34" s="8">
        <f t="shared" si="16"/>
        <v>0</v>
      </c>
      <c r="F34" s="2">
        <f t="shared" si="17"/>
        <v>0</v>
      </c>
      <c r="G34" s="8" t="e">
        <f t="shared" si="18"/>
        <v>#DIV/0!</v>
      </c>
      <c r="H34" s="1" t="e">
        <f t="shared" si="19"/>
        <v>#DIV/0!</v>
      </c>
      <c r="I34">
        <f t="shared" si="11"/>
        <v>0</v>
      </c>
      <c r="J34" s="1">
        <f t="shared" si="12"/>
        <v>0</v>
      </c>
      <c r="K34" s="5">
        <f t="shared" si="13"/>
        <v>0</v>
      </c>
      <c r="L34" s="2" t="e">
        <f t="shared" si="14"/>
        <v>#DIV/0!</v>
      </c>
      <c r="M34" s="1" t="e">
        <f t="shared" si="15"/>
        <v>#DIV/0!</v>
      </c>
    </row>
    <row r="35" spans="5:13" x14ac:dyDescent="0.25">
      <c r="E35" s="8">
        <f t="shared" si="16"/>
        <v>0</v>
      </c>
      <c r="F35" s="2">
        <f t="shared" si="17"/>
        <v>0</v>
      </c>
      <c r="G35" s="8" t="e">
        <f t="shared" si="18"/>
        <v>#DIV/0!</v>
      </c>
      <c r="H35" s="1" t="e">
        <f t="shared" si="19"/>
        <v>#DIV/0!</v>
      </c>
      <c r="I35">
        <f t="shared" si="11"/>
        <v>0</v>
      </c>
      <c r="J35" s="1">
        <f t="shared" si="12"/>
        <v>0</v>
      </c>
      <c r="K35" s="5">
        <f t="shared" si="13"/>
        <v>0</v>
      </c>
      <c r="L35" s="2" t="e">
        <f t="shared" si="14"/>
        <v>#DIV/0!</v>
      </c>
      <c r="M35" s="1" t="e">
        <f t="shared" si="15"/>
        <v>#DIV/0!</v>
      </c>
    </row>
    <row r="36" spans="5:13" x14ac:dyDescent="0.25">
      <c r="E36" s="8">
        <f t="shared" si="16"/>
        <v>0</v>
      </c>
      <c r="F36" s="2">
        <f t="shared" si="17"/>
        <v>0</v>
      </c>
      <c r="G36" s="8" t="e">
        <f t="shared" si="18"/>
        <v>#DIV/0!</v>
      </c>
      <c r="H36" s="1" t="e">
        <f t="shared" si="19"/>
        <v>#DIV/0!</v>
      </c>
      <c r="I36">
        <f t="shared" si="11"/>
        <v>0</v>
      </c>
      <c r="J36" s="1">
        <f t="shared" si="12"/>
        <v>0</v>
      </c>
      <c r="K36" s="5">
        <f t="shared" si="13"/>
        <v>0</v>
      </c>
      <c r="L36" s="2" t="e">
        <f t="shared" si="14"/>
        <v>#DIV/0!</v>
      </c>
      <c r="M36" s="1" t="e">
        <f t="shared" si="15"/>
        <v>#DIV/0!</v>
      </c>
    </row>
    <row r="37" spans="5:13" x14ac:dyDescent="0.25">
      <c r="E37" s="8">
        <f t="shared" si="16"/>
        <v>0</v>
      </c>
      <c r="F37" s="2">
        <f t="shared" si="17"/>
        <v>0</v>
      </c>
      <c r="G37" s="8" t="e">
        <f t="shared" si="18"/>
        <v>#DIV/0!</v>
      </c>
      <c r="H37" s="1" t="e">
        <f t="shared" si="19"/>
        <v>#DIV/0!</v>
      </c>
      <c r="I37">
        <f t="shared" si="11"/>
        <v>0</v>
      </c>
      <c r="J37" s="1">
        <f t="shared" si="12"/>
        <v>0</v>
      </c>
      <c r="K37" s="5">
        <f t="shared" si="13"/>
        <v>0</v>
      </c>
      <c r="L37" s="2" t="e">
        <f t="shared" si="14"/>
        <v>#DIV/0!</v>
      </c>
      <c r="M37" s="1" t="e">
        <f t="shared" si="15"/>
        <v>#DIV/0!</v>
      </c>
    </row>
    <row r="38" spans="5:13" x14ac:dyDescent="0.25">
      <c r="E38" s="8">
        <f t="shared" si="16"/>
        <v>0</v>
      </c>
      <c r="F38" s="2">
        <f t="shared" si="17"/>
        <v>0</v>
      </c>
      <c r="G38" s="8" t="e">
        <f t="shared" si="18"/>
        <v>#DIV/0!</v>
      </c>
      <c r="H38" s="1" t="e">
        <f t="shared" si="19"/>
        <v>#DIV/0!</v>
      </c>
      <c r="I38">
        <f t="shared" si="11"/>
        <v>0</v>
      </c>
      <c r="J38" s="1">
        <f t="shared" si="12"/>
        <v>0</v>
      </c>
      <c r="K38" s="5">
        <f t="shared" si="13"/>
        <v>0</v>
      </c>
      <c r="L38" s="2" t="e">
        <f t="shared" si="14"/>
        <v>#DIV/0!</v>
      </c>
      <c r="M38" s="1" t="e">
        <f t="shared" si="15"/>
        <v>#DIV/0!</v>
      </c>
    </row>
    <row r="39" spans="5:13" x14ac:dyDescent="0.25">
      <c r="E39" s="8">
        <f t="shared" si="16"/>
        <v>0</v>
      </c>
      <c r="F39" s="2">
        <f t="shared" si="17"/>
        <v>0</v>
      </c>
      <c r="G39" s="8" t="e">
        <f t="shared" si="18"/>
        <v>#DIV/0!</v>
      </c>
      <c r="H39" s="1" t="e">
        <f t="shared" si="19"/>
        <v>#DIV/0!</v>
      </c>
      <c r="I39">
        <f t="shared" si="11"/>
        <v>0</v>
      </c>
      <c r="J39" s="1">
        <f t="shared" si="12"/>
        <v>0</v>
      </c>
      <c r="K39" s="5">
        <f t="shared" si="13"/>
        <v>0</v>
      </c>
      <c r="L39" s="2" t="e">
        <f t="shared" si="14"/>
        <v>#DIV/0!</v>
      </c>
      <c r="M39" s="1" t="e">
        <f t="shared" si="15"/>
        <v>#DIV/0!</v>
      </c>
    </row>
    <row r="40" spans="5:13" x14ac:dyDescent="0.25">
      <c r="E40" s="8">
        <f t="shared" si="16"/>
        <v>0</v>
      </c>
      <c r="F40" s="2">
        <f t="shared" si="17"/>
        <v>0</v>
      </c>
      <c r="G40" s="8" t="e">
        <f t="shared" si="18"/>
        <v>#DIV/0!</v>
      </c>
      <c r="H40" s="1" t="e">
        <f t="shared" si="19"/>
        <v>#DIV/0!</v>
      </c>
      <c r="I40">
        <f t="shared" si="11"/>
        <v>0</v>
      </c>
      <c r="J40" s="1">
        <f t="shared" si="12"/>
        <v>0</v>
      </c>
      <c r="K40" s="5">
        <f t="shared" si="13"/>
        <v>0</v>
      </c>
      <c r="L40" s="2" t="e">
        <f t="shared" si="14"/>
        <v>#DIV/0!</v>
      </c>
      <c r="M40" s="1" t="e">
        <f t="shared" si="15"/>
        <v>#DIV/0!</v>
      </c>
    </row>
    <row r="41" spans="5:13" x14ac:dyDescent="0.25">
      <c r="E41" s="8">
        <f t="shared" si="16"/>
        <v>0</v>
      </c>
      <c r="F41" s="2">
        <f t="shared" si="17"/>
        <v>0</v>
      </c>
      <c r="G41" s="8" t="e">
        <f t="shared" si="18"/>
        <v>#DIV/0!</v>
      </c>
      <c r="H41" s="1" t="e">
        <f t="shared" si="19"/>
        <v>#DIV/0!</v>
      </c>
      <c r="I41">
        <f t="shared" si="11"/>
        <v>0</v>
      </c>
      <c r="J41" s="1">
        <f t="shared" si="12"/>
        <v>0</v>
      </c>
      <c r="K41" s="5">
        <f t="shared" si="13"/>
        <v>0</v>
      </c>
      <c r="L41" s="2" t="e">
        <f t="shared" si="14"/>
        <v>#DIV/0!</v>
      </c>
      <c r="M41" s="1" t="e">
        <f t="shared" si="15"/>
        <v>#DIV/0!</v>
      </c>
    </row>
    <row r="42" spans="5:13" x14ac:dyDescent="0.25">
      <c r="E42" s="8">
        <f t="shared" si="16"/>
        <v>0</v>
      </c>
      <c r="F42" s="2">
        <f t="shared" si="17"/>
        <v>0</v>
      </c>
      <c r="G42" s="8" t="e">
        <f t="shared" si="18"/>
        <v>#DIV/0!</v>
      </c>
      <c r="H42" s="1" t="e">
        <f t="shared" si="19"/>
        <v>#DIV/0!</v>
      </c>
      <c r="I42">
        <f t="shared" si="11"/>
        <v>0</v>
      </c>
      <c r="J42" s="1">
        <f t="shared" si="12"/>
        <v>0</v>
      </c>
      <c r="K42" s="5">
        <f t="shared" si="13"/>
        <v>0</v>
      </c>
      <c r="L42" s="2" t="e">
        <f t="shared" si="14"/>
        <v>#DIV/0!</v>
      </c>
      <c r="M42" s="1" t="e">
        <f t="shared" si="15"/>
        <v>#DIV/0!</v>
      </c>
    </row>
    <row r="43" spans="5:13" x14ac:dyDescent="0.25">
      <c r="E43" s="8">
        <f t="shared" si="16"/>
        <v>0</v>
      </c>
      <c r="F43" s="2">
        <f t="shared" si="17"/>
        <v>0</v>
      </c>
      <c r="G43" s="8" t="e">
        <f t="shared" si="18"/>
        <v>#DIV/0!</v>
      </c>
      <c r="H43" s="1" t="e">
        <f t="shared" si="19"/>
        <v>#DIV/0!</v>
      </c>
      <c r="I43">
        <f t="shared" si="11"/>
        <v>0</v>
      </c>
      <c r="J43" s="1">
        <f t="shared" si="12"/>
        <v>0</v>
      </c>
      <c r="K43" s="5">
        <f t="shared" si="13"/>
        <v>0</v>
      </c>
      <c r="L43" s="2" t="e">
        <f t="shared" si="14"/>
        <v>#DIV/0!</v>
      </c>
      <c r="M43" s="1" t="e">
        <f t="shared" si="15"/>
        <v>#DIV/0!</v>
      </c>
    </row>
    <row r="44" spans="5:13" x14ac:dyDescent="0.25">
      <c r="E44" s="8">
        <f t="shared" si="16"/>
        <v>0</v>
      </c>
      <c r="F44" s="2">
        <f t="shared" si="17"/>
        <v>0</v>
      </c>
      <c r="G44" s="8" t="e">
        <f t="shared" si="18"/>
        <v>#DIV/0!</v>
      </c>
      <c r="H44" s="1" t="e">
        <f t="shared" si="19"/>
        <v>#DIV/0!</v>
      </c>
      <c r="I44">
        <f t="shared" si="11"/>
        <v>0</v>
      </c>
      <c r="J44" s="1">
        <f t="shared" si="12"/>
        <v>0</v>
      </c>
      <c r="K44" s="5">
        <f t="shared" si="13"/>
        <v>0</v>
      </c>
      <c r="L44" s="2" t="e">
        <f t="shared" si="14"/>
        <v>#DIV/0!</v>
      </c>
      <c r="M44" s="1" t="e">
        <f t="shared" si="15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2024-02-03T16:21:28Z</dcterms:created>
  <dcterms:modified xsi:type="dcterms:W3CDTF">2024-11-26T19:30:59Z</dcterms:modified>
</cp:coreProperties>
</file>