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T:\Education\Vehicle Challenge\NFPA FPVC 22-23\Components and Suppliers\"/>
    </mc:Choice>
  </mc:AlternateContent>
  <xr:revisionPtr revIDLastSave="0" documentId="13_ncr:1_{D3516E18-F99D-493C-AF22-B96F46F35606}" xr6:coauthVersionLast="47" xr6:coauthVersionMax="47" xr10:uidLastSave="{00000000-0000-0000-0000-000000000000}"/>
  <bookViews>
    <workbookView xWindow="-98" yWindow="-98" windowWidth="20715" windowHeight="13276" activeTab="1" xr2:uid="{00000000-000D-0000-FFFF-FFFF00000000}"/>
  </bookViews>
  <sheets>
    <sheet name="Order Form" sheetId="14" r:id="rId1"/>
    <sheet name="Additional Datasheet" sheetId="15" r:id="rId2"/>
  </sheets>
  <definedNames>
    <definedName name="_xlnm.Print_Area" localSheetId="1">'Additional Datasheet'!$A$1:$F$14</definedName>
    <definedName name="_xlnm.Print_Titles" localSheetId="0">'Order Form'!$29:$29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3" i="14" l="1"/>
  <c r="I64" i="14"/>
  <c r="I35" i="14"/>
  <c r="I62" i="14"/>
  <c r="I61" i="14"/>
  <c r="I60" i="14"/>
  <c r="I59" i="14"/>
  <c r="I58" i="14"/>
  <c r="I57" i="14"/>
  <c r="I56" i="14"/>
  <c r="I55" i="14"/>
  <c r="I54" i="14"/>
  <c r="I53" i="14"/>
  <c r="I52" i="14"/>
  <c r="I51" i="14"/>
  <c r="I50" i="14"/>
  <c r="I49" i="14"/>
  <c r="I48" i="14"/>
  <c r="I47" i="14"/>
  <c r="I46" i="14"/>
  <c r="I45" i="14"/>
  <c r="I44" i="14"/>
  <c r="I43" i="14"/>
  <c r="I42" i="14"/>
  <c r="I41" i="14"/>
  <c r="I40" i="14"/>
  <c r="I39" i="14"/>
  <c r="I38" i="14"/>
  <c r="I37" i="14"/>
  <c r="I36" i="14"/>
  <c r="I34" i="14"/>
  <c r="I33" i="14"/>
  <c r="I32" i="14"/>
  <c r="I31" i="14"/>
  <c r="I30" i="14"/>
  <c r="B31" i="14"/>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B57" i="14" s="1"/>
  <c r="B58" i="14" s="1"/>
  <c r="B59" i="14" s="1"/>
  <c r="B60" i="14" s="1"/>
  <c r="B61" i="14" s="1"/>
  <c r="B62" i="14" s="1"/>
  <c r="B63" i="14" s="1"/>
  <c r="B64" i="14" s="1"/>
  <c r="H26" i="14" l="1"/>
</calcChain>
</file>

<file path=xl/sharedStrings.xml><?xml version="1.0" encoding="utf-8"?>
<sst xmlns="http://schemas.openxmlformats.org/spreadsheetml/2006/main" count="145" uniqueCount="97">
  <si>
    <t>Description</t>
  </si>
  <si>
    <t>Updated</t>
  </si>
  <si>
    <t>For product related questions:</t>
  </si>
  <si>
    <t>To place an order, email this form to:</t>
  </si>
  <si>
    <t>City</t>
  </si>
  <si>
    <t>State</t>
  </si>
  <si>
    <t>Zip</t>
  </si>
  <si>
    <t>Ship to the attention of:</t>
  </si>
  <si>
    <t>Order Date</t>
  </si>
  <si>
    <t>University</t>
  </si>
  <si>
    <t>Ship to Address</t>
  </si>
  <si>
    <t>Name</t>
  </si>
  <si>
    <t>Department</t>
  </si>
  <si>
    <t>Phone Number</t>
  </si>
  <si>
    <t>Item</t>
  </si>
  <si>
    <t>email Address</t>
  </si>
  <si>
    <t>NFPA Fluid Power Vehicle Challenge Order Form
2022-2023</t>
  </si>
  <si>
    <t>Arthur Koehler</t>
  </si>
  <si>
    <t>+1 630 403 1230</t>
  </si>
  <si>
    <t>Total Order Value:</t>
  </si>
  <si>
    <t>CompactHydraulicsATS@HYDAC-NA.COM</t>
  </si>
  <si>
    <t>6003737</t>
  </si>
  <si>
    <t>HYDAC
Part #</t>
  </si>
  <si>
    <t>Notes</t>
  </si>
  <si>
    <t>Net Price
(each)</t>
  </si>
  <si>
    <t>Coil 12DN-32-1329  QS</t>
  </si>
  <si>
    <t>Size -6 Solenoid Coil, 32mm, 12V Deutsch</t>
  </si>
  <si>
    <t>For use with HYDAC Solenoid Valve</t>
  </si>
  <si>
    <t>Coil 24DG-32-1329  QS</t>
  </si>
  <si>
    <t>Size -6 Solenoid Coil, 32mm, 24V DIN</t>
  </si>
  <si>
    <t>Coil 24DN-32-1329  QS</t>
  </si>
  <si>
    <t>Size -6 Solenoid Coil, 32mm, 24V Deutsch</t>
  </si>
  <si>
    <t>DB06C-01-C-N-180V  QS</t>
  </si>
  <si>
    <t>Pressure Relief, Direct Acting, Poppet Type</t>
  </si>
  <si>
    <t>DB06C-01-C-N-300V  QS</t>
  </si>
  <si>
    <t>DB06C-01-C-N-500V  QS</t>
  </si>
  <si>
    <t>LM06Z-01-C-V-450</t>
  </si>
  <si>
    <t>Manual 2W/2P NC Directing Acting Poppet</t>
  </si>
  <si>
    <t>LM06Z-01-H2-C-N-250</t>
  </si>
  <si>
    <t>LM06Z-01-H-C-N-250</t>
  </si>
  <si>
    <t>RS06-01-C-N-3-500V</t>
  </si>
  <si>
    <t>Counterbalance Valve</t>
  </si>
  <si>
    <t>RV06A-01-C-N-01  QS</t>
  </si>
  <si>
    <t>Check Valve, Ball type</t>
  </si>
  <si>
    <t>RV06A-01-C-N-05  QS</t>
  </si>
  <si>
    <t>RV06A-01-C-N-30  QS</t>
  </si>
  <si>
    <t>RV06A-01-C-N-70  QS</t>
  </si>
  <si>
    <t>SD06-01-C-N-V</t>
  </si>
  <si>
    <t>Flow Regulator, Seat type, Adjustable</t>
  </si>
  <si>
    <t>SR06-01-C-N-0.3V  QS</t>
  </si>
  <si>
    <t>Flow Regulator, Pressure Compensated, Adjustable</t>
  </si>
  <si>
    <t>SR06-01-C-N-1.0V  QS</t>
  </si>
  <si>
    <t>SR06-01-C-N-4.0V  QS</t>
  </si>
  <si>
    <t>WK06C-01-C-N-0  QS</t>
  </si>
  <si>
    <t>Directional 3W/2P Direct Acting, Spool Type</t>
  </si>
  <si>
    <t>Requires a solenoid coil to actuate</t>
  </si>
  <si>
    <t>WK06D-01-C-N-0</t>
  </si>
  <si>
    <t>WK06E-01-C-N-0</t>
  </si>
  <si>
    <t>Directional 4W/3P Direct Acting, Spool Type</t>
  </si>
  <si>
    <t>WK06G-01-C-N-0  QS</t>
  </si>
  <si>
    <t>WK06H-01-C-N-0  QS</t>
  </si>
  <si>
    <t>WK06J-01-C-N-0  QS</t>
  </si>
  <si>
    <t>WK06V-01-C-N-0  QS</t>
  </si>
  <si>
    <t>Directional 2W/2P Direct Acting, NO, Spool Type</t>
  </si>
  <si>
    <t>WK06W-01-C-N-0  QS</t>
  </si>
  <si>
    <t>Directional 2W/2P Direct Acting, NC, Spool Type</t>
  </si>
  <si>
    <t>WK06Y-01-C-N-0  QS</t>
  </si>
  <si>
    <t>Directional 4W/2P Direct Acting, Spool Type</t>
  </si>
  <si>
    <t>WS06Z-01-C-N-0 QS</t>
  </si>
  <si>
    <t>Directional 4W/2P, NC, Pilot Op. Poppet Type</t>
  </si>
  <si>
    <t>WS06ZR-01-C-N-0</t>
  </si>
  <si>
    <t>Bi-Directional 4W/2P, NC, Pilot Op. Poppet Type</t>
  </si>
  <si>
    <t>WVE-R1/4-01X  QS</t>
  </si>
  <si>
    <t>Shuttle Valve 3-Way</t>
  </si>
  <si>
    <t>WVE-R1/8-01X  QS</t>
  </si>
  <si>
    <t>1620 (9/16-18 UNF) MC/NBR</t>
  </si>
  <si>
    <t>Hydraulic Test point</t>
  </si>
  <si>
    <t>Arthur.Koehler@hydacusa.com</t>
  </si>
  <si>
    <t>Required for Accumulator Charge Check</t>
  </si>
  <si>
    <t>Quantity</t>
  </si>
  <si>
    <t>Extended Price</t>
  </si>
  <si>
    <t>$1000 Max</t>
  </si>
  <si>
    <t>HYDAC TECHNOLOGY CORPORATION</t>
  </si>
  <si>
    <t>Hydraulic Division</t>
  </si>
  <si>
    <t>445 Windy Point Drive</t>
  </si>
  <si>
    <t>Glendale Heights, IL 60139</t>
  </si>
  <si>
    <t>HYDAC Compact Hydraulics Catalog:</t>
  </si>
  <si>
    <t>Link to HYDAC Catalog</t>
  </si>
  <si>
    <t>Model Code (Links to Datasheets)</t>
  </si>
  <si>
    <t>DR06-01-C-N-350V</t>
  </si>
  <si>
    <t>2610211</t>
  </si>
  <si>
    <t>2610595</t>
  </si>
  <si>
    <t>2610844</t>
  </si>
  <si>
    <t>2610735</t>
  </si>
  <si>
    <t>Additional Datasheets, not yet on in the virtual Catalog</t>
  </si>
  <si>
    <t>Datasheet</t>
  </si>
  <si>
    <t>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</si>
</sst>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_(* #,##0_);_(* \(#,##0\);_(* &quot;-&quot;??_);_(@_)"/>
  </numFmts>
  <fonts count="18" x14ac:knownFonts="1">
    <font>
      <sz val="10"/>
      <name val="Arial"/>
    </font>
    <font>
      <sz val="10"/>
      <name val="Arial"/>
      <family val="2"/>
    </font>
    <font>
      <sz val="10"/>
      <name val="Arial"/>
      <family val="2"/>
    </font>
    <font>
      <u/>
      <sz val="10"/>
      <color indexed="12"/>
      <name val="Arial"/>
      <family val="2"/>
    </font>
    <font>
      <b/>
      <sz val="10"/>
      <name val="Arial"/>
      <family val="2"/>
    </font>
    <font>
      <b/>
      <sz val="14"/>
      <name val="Arial"/>
      <family val="2"/>
    </font>
    <font>
      <sz val="10"/>
      <name val="Arial"/>
      <family val="2"/>
    </font>
    <font>
      <sz val="10"/>
      <name val="Arial"/>
      <family val="2"/>
    </font>
    <font>
      <sz val="12"/>
      <name val="Arial"/>
      <family val="2"/>
    </font>
    <font>
      <sz val="8"/>
      <name val="Arial"/>
      <family val="2"/>
    </font>
    <font>
      <b/>
      <sz val="8"/>
      <name val="Arial"/>
      <family val="2"/>
    </font>
    <font>
      <sz val="10"/>
      <color indexed="8"/>
      <name val="Arial"/>
      <family val="2"/>
    </font>
    <font>
      <b/>
      <sz val="10"/>
      <color indexed="8"/>
      <name val="Arial"/>
      <family val="2"/>
    </font>
    <font>
      <u/>
      <sz val="12"/>
      <color indexed="12"/>
      <name val="Arial"/>
      <family val="2"/>
    </font>
    <font>
      <b/>
      <sz val="12"/>
      <name val="Arial"/>
      <family val="2"/>
    </font>
    <font>
      <b/>
      <sz val="16"/>
      <color rgb="FFFF0000"/>
      <name val="Arial"/>
      <family val="2"/>
    </font>
    <font>
      <u/>
      <sz val="14"/>
      <color indexed="12"/>
      <name val="Arial"/>
      <family val="2"/>
    </font>
    <font>
      <sz val="9"/>
      <name val="Arial"/>
      <family val="2"/>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right>
      <top style="thin">
        <color indexed="64"/>
      </top>
      <bottom style="thin">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2" fillId="0" borderId="0"/>
    <xf numFmtId="44" fontId="6" fillId="0" borderId="0" applyFont="0" applyFill="0" applyBorder="0" applyAlignment="0" applyProtection="0"/>
    <xf numFmtId="0" fontId="1" fillId="0" borderId="0"/>
    <xf numFmtId="43" fontId="7" fillId="0" borderId="0" applyFont="0" applyFill="0" applyBorder="0" applyAlignment="0" applyProtection="0"/>
    <xf numFmtId="0" fontId="8" fillId="0" borderId="0"/>
  </cellStyleXfs>
  <cellXfs count="106">
    <xf numFmtId="0" fontId="0" fillId="0" borderId="0" xfId="0"/>
    <xf numFmtId="0" fontId="4" fillId="0" borderId="0" xfId="0" applyFont="1" applyAlignment="1">
      <alignment horizontal="center" wrapText="1"/>
    </xf>
    <xf numFmtId="0" fontId="0" fillId="0" borderId="0" xfId="0" applyAlignment="1">
      <alignment horizontal="right"/>
    </xf>
    <xf numFmtId="0" fontId="1" fillId="0" borderId="0" xfId="0" applyFont="1"/>
    <xf numFmtId="44" fontId="0" fillId="0" borderId="0" xfId="3" applyFont="1" applyAlignment="1" applyProtection="1">
      <alignment horizontal="center"/>
    </xf>
    <xf numFmtId="0" fontId="0" fillId="0" borderId="0" xfId="0" applyAlignment="1">
      <alignment wrapText="1"/>
    </xf>
    <xf numFmtId="44" fontId="1" fillId="0" borderId="0" xfId="3" applyFont="1" applyAlignment="1" applyProtection="1">
      <alignment horizontal="center"/>
    </xf>
    <xf numFmtId="0" fontId="0" fillId="0" borderId="0" xfId="0" applyAlignment="1">
      <alignment horizontal="left"/>
    </xf>
    <xf numFmtId="0" fontId="5" fillId="0" borderId="0" xfId="0" applyFont="1" applyAlignment="1">
      <alignment horizontal="left" vertical="top"/>
    </xf>
    <xf numFmtId="164" fontId="0" fillId="0" borderId="3" xfId="0" applyNumberFormat="1" applyBorder="1" applyAlignment="1">
      <alignment horizontal="left"/>
    </xf>
    <xf numFmtId="0" fontId="1" fillId="0" borderId="0" xfId="0" applyFont="1" applyAlignment="1">
      <alignment horizontal="left"/>
    </xf>
    <xf numFmtId="0" fontId="0" fillId="0" borderId="0" xfId="0" applyAlignment="1"/>
    <xf numFmtId="0" fontId="1" fillId="0" borderId="0" xfId="0" applyFont="1" applyAlignment="1"/>
    <xf numFmtId="0" fontId="3" fillId="3" borderId="0" xfId="1" applyFill="1" applyBorder="1" applyAlignment="1" applyProtection="1"/>
    <xf numFmtId="0" fontId="0" fillId="0" borderId="0" xfId="0" applyBorder="1"/>
    <xf numFmtId="0" fontId="0" fillId="0" borderId="0" xfId="0" applyBorder="1" applyAlignment="1"/>
    <xf numFmtId="44" fontId="0" fillId="0" borderId="0" xfId="3" applyFont="1" applyBorder="1" applyAlignment="1" applyProtection="1">
      <alignment horizontal="center"/>
    </xf>
    <xf numFmtId="0" fontId="4" fillId="0" borderId="0" xfId="0" applyFont="1" applyBorder="1" applyAlignment="1">
      <alignment horizontal="right"/>
    </xf>
    <xf numFmtId="0" fontId="0" fillId="0" borderId="0" xfId="0" applyBorder="1" applyAlignment="1" applyProtection="1">
      <alignment horizontal="left"/>
      <protection locked="0"/>
    </xf>
    <xf numFmtId="0" fontId="0" fillId="0" borderId="0" xfId="0" applyBorder="1" applyAlignment="1">
      <alignment horizontal="left"/>
    </xf>
    <xf numFmtId="0" fontId="1" fillId="3" borderId="0" xfId="0" applyFont="1" applyFill="1" applyBorder="1" applyAlignment="1">
      <alignment horizontal="left"/>
    </xf>
    <xf numFmtId="1" fontId="1" fillId="0" borderId="1" xfId="6" applyNumberFormat="1" applyFont="1" applyBorder="1" applyAlignment="1">
      <alignment horizontal="center" vertical="center"/>
    </xf>
    <xf numFmtId="49" fontId="11" fillId="0" borderId="1" xfId="6" applyNumberFormat="1" applyFont="1" applyBorder="1" applyAlignment="1">
      <alignment horizontal="center" vertical="center"/>
    </xf>
    <xf numFmtId="49" fontId="1" fillId="0" borderId="1" xfId="6" applyNumberFormat="1" applyFont="1" applyBorder="1" applyAlignment="1">
      <alignment horizontal="center" vertical="center"/>
    </xf>
    <xf numFmtId="0" fontId="10" fillId="5" borderId="6" xfId="6" applyFont="1" applyFill="1" applyBorder="1" applyAlignment="1" applyProtection="1">
      <alignment horizontal="center" vertical="center" wrapText="1"/>
      <protection locked="0"/>
    </xf>
    <xf numFmtId="0" fontId="10" fillId="5" borderId="7" xfId="6" applyFont="1" applyFill="1" applyBorder="1" applyAlignment="1" applyProtection="1">
      <alignment horizontal="center" vertical="center"/>
      <protection locked="0"/>
    </xf>
    <xf numFmtId="0" fontId="10" fillId="5" borderId="8" xfId="6" applyFont="1" applyFill="1" applyBorder="1" applyAlignment="1" applyProtection="1">
      <alignment horizontal="center" vertical="center"/>
      <protection locked="0"/>
    </xf>
    <xf numFmtId="1" fontId="1" fillId="0" borderId="9" xfId="6" applyNumberFormat="1" applyFont="1" applyBorder="1" applyAlignment="1">
      <alignment horizontal="center" vertical="center"/>
    </xf>
    <xf numFmtId="44" fontId="1" fillId="0" borderId="9" xfId="3" applyFont="1" applyFill="1" applyBorder="1" applyAlignment="1" applyProtection="1">
      <alignment horizontal="center" vertical="center"/>
    </xf>
    <xf numFmtId="49" fontId="11" fillId="0" borderId="9" xfId="6" applyNumberFormat="1" applyFont="1" applyBorder="1" applyAlignment="1">
      <alignment horizontal="center" vertical="center"/>
    </xf>
    <xf numFmtId="0" fontId="13" fillId="3" borderId="0" xfId="1" applyFont="1" applyFill="1" applyBorder="1" applyAlignment="1" applyProtection="1"/>
    <xf numFmtId="49" fontId="12" fillId="0" borderId="10" xfId="6" applyNumberFormat="1" applyFont="1" applyBorder="1" applyAlignment="1">
      <alignment horizontal="center" vertical="center"/>
    </xf>
    <xf numFmtId="49" fontId="4" fillId="0" borderId="10" xfId="6" applyNumberFormat="1" applyFont="1" applyBorder="1" applyAlignment="1">
      <alignment horizontal="center" vertical="center"/>
    </xf>
    <xf numFmtId="1" fontId="4" fillId="0" borderId="10" xfId="6" applyNumberFormat="1" applyFont="1" applyBorder="1" applyAlignment="1">
      <alignment horizontal="center" vertical="center"/>
    </xf>
    <xf numFmtId="44" fontId="1" fillId="0" borderId="10" xfId="3" applyFont="1" applyFill="1" applyBorder="1" applyAlignment="1" applyProtection="1">
      <alignment horizontal="center" vertical="center"/>
    </xf>
    <xf numFmtId="0" fontId="0" fillId="0" borderId="0" xfId="0" applyBorder="1" applyAlignment="1">
      <alignment wrapText="1"/>
    </xf>
    <xf numFmtId="1" fontId="11" fillId="0" borderId="11" xfId="6" applyNumberFormat="1" applyFont="1" applyBorder="1" applyAlignment="1">
      <alignment horizontal="center" vertical="center"/>
    </xf>
    <xf numFmtId="1" fontId="1" fillId="0" borderId="11" xfId="6" applyNumberFormat="1" applyFont="1" applyBorder="1" applyAlignment="1">
      <alignment horizontal="center" vertical="center"/>
    </xf>
    <xf numFmtId="44" fontId="1" fillId="0" borderId="11" xfId="3" applyFont="1" applyFill="1" applyBorder="1" applyAlignment="1" applyProtection="1">
      <alignment horizontal="center" vertical="center"/>
    </xf>
    <xf numFmtId="0" fontId="10" fillId="5" borderId="12" xfId="6" applyFont="1" applyFill="1" applyBorder="1" applyAlignment="1" applyProtection="1">
      <alignment horizontal="center" vertical="center" wrapText="1"/>
      <protection locked="0"/>
    </xf>
    <xf numFmtId="0" fontId="10" fillId="5" borderId="13" xfId="6" applyFont="1" applyFill="1" applyBorder="1" applyAlignment="1" applyProtection="1">
      <alignment horizontal="center" vertical="center"/>
      <protection locked="0"/>
    </xf>
    <xf numFmtId="0" fontId="10" fillId="5" borderId="14" xfId="6" applyFont="1" applyFill="1" applyBorder="1" applyAlignment="1" applyProtection="1">
      <alignment horizontal="center" vertical="center"/>
      <protection locked="0"/>
    </xf>
    <xf numFmtId="0" fontId="10" fillId="5" borderId="4" xfId="6" applyFont="1" applyFill="1" applyBorder="1" applyAlignment="1" applyProtection="1">
      <alignment horizontal="center" vertical="center"/>
      <protection locked="0"/>
    </xf>
    <xf numFmtId="0" fontId="10" fillId="5" borderId="15" xfId="6" applyFont="1" applyFill="1" applyBorder="1" applyAlignment="1" applyProtection="1">
      <alignment horizontal="center" vertical="center" wrapText="1"/>
      <protection locked="0"/>
    </xf>
    <xf numFmtId="0" fontId="10" fillId="5" borderId="4" xfId="6" applyFont="1" applyFill="1" applyBorder="1" applyAlignment="1" applyProtection="1">
      <alignment horizontal="center" vertical="center" wrapText="1"/>
      <protection locked="0"/>
    </xf>
    <xf numFmtId="0" fontId="0" fillId="0" borderId="16" xfId="0" applyBorder="1"/>
    <xf numFmtId="0" fontId="0" fillId="0" borderId="17" xfId="0" applyBorder="1"/>
    <xf numFmtId="0" fontId="0" fillId="0" borderId="17" xfId="0" applyBorder="1" applyAlignment="1"/>
    <xf numFmtId="44" fontId="0" fillId="0" borderId="17" xfId="3" applyFont="1" applyBorder="1" applyAlignment="1" applyProtection="1">
      <alignment horizontal="center"/>
    </xf>
    <xf numFmtId="0" fontId="0" fillId="0" borderId="17" xfId="0" applyBorder="1" applyAlignment="1">
      <alignment horizontal="left"/>
    </xf>
    <xf numFmtId="0" fontId="0" fillId="0" borderId="18" xfId="0" applyBorder="1" applyAlignment="1">
      <alignment horizontal="left"/>
    </xf>
    <xf numFmtId="0" fontId="0" fillId="0" borderId="19" xfId="0" applyBorder="1"/>
    <xf numFmtId="0" fontId="5" fillId="0" borderId="0" xfId="0" applyFont="1" applyBorder="1" applyAlignment="1">
      <alignment horizontal="center" vertical="top" wrapText="1"/>
    </xf>
    <xf numFmtId="0" fontId="5" fillId="0" borderId="20" xfId="0" applyFont="1" applyBorder="1" applyAlignment="1">
      <alignment horizontal="center" vertical="top" wrapText="1"/>
    </xf>
    <xf numFmtId="0" fontId="8" fillId="3" borderId="19" xfId="0" applyFont="1" applyFill="1" applyBorder="1" applyAlignment="1"/>
    <xf numFmtId="0" fontId="1" fillId="3" borderId="20" xfId="0" applyFont="1" applyFill="1" applyBorder="1" applyAlignment="1">
      <alignment horizontal="left"/>
    </xf>
    <xf numFmtId="0" fontId="3" fillId="3" borderId="20" xfId="1" applyFill="1" applyBorder="1" applyAlignment="1" applyProtection="1"/>
    <xf numFmtId="0" fontId="0" fillId="0" borderId="20" xfId="0" applyBorder="1" applyAlignment="1">
      <alignment horizontal="left"/>
    </xf>
    <xf numFmtId="0" fontId="0" fillId="0" borderId="20" xfId="0" applyBorder="1" applyAlignment="1" applyProtection="1">
      <alignment horizontal="left"/>
      <protection locked="0"/>
    </xf>
    <xf numFmtId="0" fontId="1" fillId="0" borderId="22" xfId="0" applyFont="1" applyBorder="1" applyAlignment="1">
      <alignment horizontal="left" vertical="center"/>
    </xf>
    <xf numFmtId="0" fontId="10" fillId="5" borderId="24" xfId="6" applyFont="1" applyFill="1" applyBorder="1" applyAlignment="1" applyProtection="1">
      <alignment horizontal="center" vertical="center"/>
      <protection locked="0"/>
    </xf>
    <xf numFmtId="0" fontId="10" fillId="5" borderId="21" xfId="6" applyFont="1" applyFill="1" applyBorder="1" applyAlignment="1" applyProtection="1">
      <alignment horizontal="center" vertical="center" wrapText="1"/>
      <protection locked="0"/>
    </xf>
    <xf numFmtId="1" fontId="11" fillId="0" borderId="25" xfId="6" applyNumberFormat="1" applyFont="1" applyBorder="1" applyAlignment="1">
      <alignment horizontal="center" vertical="center"/>
    </xf>
    <xf numFmtId="44" fontId="1" fillId="0" borderId="26" xfId="3" applyFont="1" applyFill="1" applyBorder="1" applyAlignment="1" applyProtection="1">
      <alignment horizontal="center" vertical="center"/>
    </xf>
    <xf numFmtId="1" fontId="11" fillId="0" borderId="27" xfId="6" applyNumberFormat="1" applyFont="1" applyBorder="1" applyAlignment="1">
      <alignment horizontal="center" vertical="center"/>
    </xf>
    <xf numFmtId="44" fontId="1" fillId="0" borderId="28" xfId="3" applyFont="1" applyFill="1" applyBorder="1" applyAlignment="1" applyProtection="1">
      <alignment horizontal="center" vertical="center"/>
    </xf>
    <xf numFmtId="1" fontId="12" fillId="0" borderId="29" xfId="6" applyNumberFormat="1" applyFont="1" applyBorder="1" applyAlignment="1">
      <alignment horizontal="center" vertical="center"/>
    </xf>
    <xf numFmtId="44" fontId="1" fillId="0" borderId="30" xfId="3" applyFont="1" applyFill="1" applyBorder="1" applyAlignment="1" applyProtection="1">
      <alignment horizontal="center" vertical="center"/>
    </xf>
    <xf numFmtId="0" fontId="0" fillId="0" borderId="20" xfId="0" applyBorder="1"/>
    <xf numFmtId="0" fontId="0" fillId="0" borderId="31" xfId="0" applyBorder="1"/>
    <xf numFmtId="0" fontId="0" fillId="0" borderId="32" xfId="0" applyBorder="1"/>
    <xf numFmtId="0" fontId="0" fillId="0" borderId="32" xfId="0" applyBorder="1" applyAlignment="1"/>
    <xf numFmtId="0" fontId="0" fillId="0" borderId="33" xfId="0" applyBorder="1" applyAlignment="1">
      <alignment horizontal="right"/>
    </xf>
    <xf numFmtId="14" fontId="0" fillId="0" borderId="34" xfId="0" applyNumberFormat="1" applyBorder="1" applyAlignment="1">
      <alignment horizontal="right"/>
    </xf>
    <xf numFmtId="0" fontId="14" fillId="0" borderId="0" xfId="0" applyFont="1" applyBorder="1" applyAlignment="1">
      <alignment horizontal="right"/>
    </xf>
    <xf numFmtId="164" fontId="8" fillId="4" borderId="1" xfId="0" applyNumberFormat="1" applyFont="1" applyFill="1" applyBorder="1" applyAlignment="1">
      <alignment horizontal="center"/>
    </xf>
    <xf numFmtId="0" fontId="8" fillId="3" borderId="23" xfId="0" applyFont="1" applyFill="1" applyBorder="1" applyAlignment="1">
      <alignment horizontal="center"/>
    </xf>
    <xf numFmtId="0" fontId="5" fillId="0" borderId="0" xfId="0" applyFont="1" applyBorder="1" applyAlignment="1">
      <alignment vertical="top" wrapText="1"/>
    </xf>
    <xf numFmtId="0" fontId="5" fillId="0" borderId="19" xfId="0" applyFont="1" applyBorder="1" applyAlignment="1">
      <alignment vertical="top" wrapText="1"/>
    </xf>
    <xf numFmtId="0" fontId="0" fillId="0" borderId="32" xfId="0" applyBorder="1" applyAlignment="1">
      <alignment horizontal="left"/>
    </xf>
    <xf numFmtId="1" fontId="11" fillId="0" borderId="29" xfId="6" applyNumberFormat="1" applyFont="1" applyBorder="1" applyAlignment="1">
      <alignment horizontal="center" vertical="center"/>
    </xf>
    <xf numFmtId="0" fontId="4" fillId="0" borderId="0" xfId="0" applyFont="1" applyBorder="1" applyAlignment="1"/>
    <xf numFmtId="0" fontId="14" fillId="3" borderId="0" xfId="0" applyFont="1" applyFill="1" applyBorder="1" applyAlignment="1">
      <alignment horizontal="left"/>
    </xf>
    <xf numFmtId="165" fontId="1" fillId="4" borderId="11" xfId="5" applyNumberFormat="1" applyFont="1" applyFill="1" applyBorder="1" applyAlignment="1" applyProtection="1">
      <alignment horizontal="center" vertical="center"/>
    </xf>
    <xf numFmtId="165" fontId="1" fillId="4" borderId="9" xfId="5" applyNumberFormat="1" applyFont="1" applyFill="1" applyBorder="1" applyAlignment="1" applyProtection="1">
      <alignment horizontal="center" vertical="center"/>
    </xf>
    <xf numFmtId="165" fontId="1" fillId="4" borderId="10" xfId="5" applyNumberFormat="1" applyFont="1" applyFill="1" applyBorder="1" applyAlignment="1" applyProtection="1">
      <alignment horizontal="center" vertical="center"/>
    </xf>
    <xf numFmtId="0" fontId="3" fillId="0" borderId="0" xfId="1" applyBorder="1" applyAlignment="1" applyProtection="1"/>
    <xf numFmtId="1" fontId="3" fillId="0" borderId="11" xfId="1" applyNumberFormat="1" applyBorder="1" applyAlignment="1" applyProtection="1">
      <alignment horizontal="center" vertical="center"/>
    </xf>
    <xf numFmtId="49" fontId="3" fillId="0" borderId="9" xfId="1" applyNumberFormat="1" applyBorder="1" applyAlignment="1" applyProtection="1">
      <alignment horizontal="center" vertical="center"/>
    </xf>
    <xf numFmtId="0" fontId="11" fillId="0" borderId="9" xfId="6" applyNumberFormat="1" applyFont="1" applyBorder="1" applyAlignment="1">
      <alignment horizontal="center" vertical="center"/>
    </xf>
    <xf numFmtId="49" fontId="3" fillId="0" borderId="10" xfId="1" applyNumberFormat="1" applyBorder="1" applyAlignment="1" applyProtection="1">
      <alignment horizontal="center" vertical="center"/>
    </xf>
    <xf numFmtId="0" fontId="15" fillId="0" borderId="0" xfId="0" applyFont="1"/>
    <xf numFmtId="0" fontId="5" fillId="0" borderId="0" xfId="0" applyFont="1" applyBorder="1" applyAlignment="1">
      <alignment horizontal="right"/>
    </xf>
    <xf numFmtId="0" fontId="16" fillId="0" borderId="0" xfId="1" applyFont="1" applyBorder="1" applyAlignment="1" applyProtection="1"/>
    <xf numFmtId="0" fontId="10" fillId="0" borderId="0" xfId="6" applyFont="1" applyProtection="1">
      <protection locked="0"/>
    </xf>
    <xf numFmtId="0" fontId="17" fillId="0" borderId="0" xfId="6" applyFont="1" applyProtection="1">
      <protection locked="0"/>
    </xf>
    <xf numFmtId="0" fontId="5" fillId="0" borderId="0" xfId="0" applyFont="1" applyBorder="1" applyAlignment="1">
      <alignment horizontal="center" vertical="top" wrapText="1"/>
    </xf>
    <xf numFmtId="0" fontId="14" fillId="3" borderId="0" xfId="0" applyFont="1" applyFill="1" applyBorder="1" applyAlignment="1">
      <alignment horizontal="center"/>
    </xf>
    <xf numFmtId="14" fontId="0" fillId="2" borderId="5" xfId="0" applyNumberFormat="1" applyFill="1" applyBorder="1" applyAlignment="1" applyProtection="1">
      <alignment horizontal="center"/>
      <protection locked="0"/>
    </xf>
    <xf numFmtId="14" fontId="0" fillId="2" borderId="3" xfId="0" applyNumberFormat="1" applyFill="1" applyBorder="1" applyAlignment="1" applyProtection="1">
      <alignment horizontal="center"/>
      <protection locked="0"/>
    </xf>
    <xf numFmtId="14" fontId="0" fillId="2" borderId="22" xfId="0" applyNumberFormat="1" applyFill="1" applyBorder="1" applyAlignment="1" applyProtection="1">
      <alignment horizontal="center"/>
      <protection locked="0"/>
    </xf>
    <xf numFmtId="14" fontId="0" fillId="2" borderId="2" xfId="0" applyNumberFormat="1" applyFill="1" applyBorder="1" applyAlignment="1" applyProtection="1">
      <alignment horizontal="center"/>
      <protection locked="0"/>
    </xf>
    <xf numFmtId="14" fontId="0" fillId="2" borderId="4" xfId="0" applyNumberFormat="1" applyFill="1" applyBorder="1" applyAlignment="1" applyProtection="1">
      <alignment horizontal="center"/>
      <protection locked="0"/>
    </xf>
    <xf numFmtId="14" fontId="0" fillId="2" borderId="21" xfId="0" applyNumberFormat="1" applyFill="1" applyBorder="1" applyAlignment="1" applyProtection="1">
      <alignment horizontal="center"/>
      <protection locked="0"/>
    </xf>
    <xf numFmtId="49" fontId="3" fillId="0" borderId="1" xfId="1" applyNumberFormat="1" applyBorder="1" applyAlignment="1" applyProtection="1">
      <alignment horizontal="center" vertical="center"/>
    </xf>
    <xf numFmtId="49" fontId="3" fillId="0" borderId="1" xfId="1" applyNumberFormat="1" applyBorder="1" applyAlignment="1" applyProtection="1">
      <alignment horizontal="center" vertical="center"/>
    </xf>
  </cellXfs>
  <cellStyles count="7">
    <cellStyle name="Comma" xfId="5" builtinId="3"/>
    <cellStyle name="Currency" xfId="3" builtinId="4"/>
    <cellStyle name="Hyperlink" xfId="1" builtinId="8"/>
    <cellStyle name="Normal" xfId="0" builtinId="0"/>
    <cellStyle name="Normal 2" xfId="6" xr:uid="{AE035855-78F9-4ABC-899A-94C748F3EF3B}"/>
    <cellStyle name="Normal 5" xfId="2" xr:uid="{00000000-0005-0000-0000-000003000000}"/>
    <cellStyle name="Normal 5 2" xfId="4" xr:uid="{AA0A1E56-B380-45A1-B185-6EA5D5ED188B}"/>
  </cellStyles>
  <dxfs count="9">
    <dxf>
      <font>
        <strike val="0"/>
        <color theme="0"/>
      </font>
    </dxf>
    <dxf>
      <font>
        <strike val="0"/>
        <color theme="0"/>
      </font>
    </dxf>
    <dxf>
      <font>
        <strike val="0"/>
        <color theme="0"/>
      </font>
    </dxf>
    <dxf>
      <font>
        <strike val="0"/>
        <color theme="0"/>
      </font>
    </dxf>
    <dxf>
      <font>
        <strike val="0"/>
        <color theme="0"/>
      </font>
    </dxf>
    <dxf>
      <font>
        <strike val="0"/>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18184</xdr:colOff>
      <xdr:row>9</xdr:row>
      <xdr:rowOff>28574</xdr:rowOff>
    </xdr:from>
    <xdr:to>
      <xdr:col>5</xdr:col>
      <xdr:colOff>984607</xdr:colOff>
      <xdr:row>26</xdr:row>
      <xdr:rowOff>149831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4504" y="1601804"/>
          <a:ext cx="7719541" cy="28931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b="1" baseline="0"/>
            <a:t> </a:t>
          </a:r>
          <a:r>
            <a:rPr lang="en-US" sz="1100" baseline="0"/>
            <a:t>When ordering parts, it is important to note when accessory items are required. For example, the WK06J-01-C-N-0 QS solenoid cartridge valve must have a coil (for example Coil 12DN-32-1329 QS) to actuate the valve. See the "Notes" column below for additional information. Part numbers on the list below are generally in stock and prefered to order for the competition. If you are exploring the HYDAC catalog beyond the recomendations below we have left a couple of open lines for "write-ins." </a:t>
          </a:r>
          <a:r>
            <a:rPr lang="en-US" sz="1100" b="1" baseline="0"/>
            <a:t>Please inquire for the list price and availability prior to ordering parts outside the list below.</a:t>
          </a:r>
          <a:r>
            <a:rPr lang="en-US" sz="1100" baseline="0"/>
            <a:t>  </a:t>
          </a:r>
          <a:r>
            <a:rPr lang="en-US" sz="1100" baseline="0">
              <a:solidFill>
                <a:schemeClr val="dk1"/>
              </a:solidFill>
              <a:effectLst/>
              <a:latin typeface="+mn-lt"/>
              <a:ea typeface="+mn-ea"/>
              <a:cs typeface="+mn-cs"/>
            </a:rPr>
            <a:t>Due to volitility in the manufacturing market, item availability is subject to change and will be reviewed upon placing an order.</a:t>
          </a:r>
          <a:endParaRPr lang="en-US" sz="1100" baseline="0"/>
        </a:p>
        <a:p>
          <a:endParaRPr lang="en-US" sz="1100" baseline="0"/>
        </a:p>
        <a:p>
          <a:r>
            <a:rPr lang="en-US" sz="1100" b="1" baseline="0">
              <a:solidFill>
                <a:sysClr val="windowText" lastClr="000000"/>
              </a:solidFill>
            </a:rPr>
            <a:t>NOTE: </a:t>
          </a:r>
          <a:r>
            <a:rPr lang="en-US" sz="1100" b="0" baseline="0">
              <a:solidFill>
                <a:sysClr val="windowText" lastClr="000000"/>
              </a:solidFill>
            </a:rPr>
            <a:t>Teams </a:t>
          </a:r>
          <a:r>
            <a:rPr lang="en-US" sz="1100" b="1" baseline="0">
              <a:solidFill>
                <a:sysClr val="windowText" lastClr="000000"/>
              </a:solidFill>
            </a:rPr>
            <a:t>MUST order at least ONE test point </a:t>
          </a:r>
          <a:r>
            <a:rPr lang="en-US" sz="1100" b="0" baseline="0">
              <a:solidFill>
                <a:sysClr val="windowText" lastClr="000000"/>
              </a:solidFill>
            </a:rPr>
            <a:t>and have it installed at the accumulator so that pressure can be checked by a judge during the competition using a gauge with a mating connector.  Use of the mating connector and seperate gauge by the team is optional, but suggested.  </a:t>
          </a:r>
          <a:r>
            <a:rPr lang="en-US" sz="1100" baseline="0">
              <a:solidFill>
                <a:sysClr val="windowText" lastClr="000000"/>
              </a:solidFill>
            </a:rPr>
            <a:t>HYDAC offers this test point but it is not required to puchase from us; you majy use one of the other vendors: Sunsource or IFP.  </a:t>
          </a:r>
        </a:p>
        <a:p>
          <a:endParaRPr lang="en-US" sz="1100" baseline="0"/>
        </a:p>
        <a:p>
          <a:r>
            <a:rPr lang="en-US" sz="1100" baseline="0"/>
            <a:t>HYDAC is offering these components for consideration in experimental projects. It is up to the team to review the technical  data for each part to ensure it meets the needs of the application. For example, minimum rotation RPM on pumps and leakage rates through spool valves, among other technical specifications, need to be considered. While information has been provided in order to better identify potentially suitable product, it is up to the team to review the actual specification pages to ensure that all data is correct. In case a discrepancy is found, defer to the catalog information.</a:t>
          </a:r>
        </a:p>
        <a:p>
          <a:endParaRPr lang="en-US" sz="1100" baseline="0"/>
        </a:p>
      </xdr:txBody>
    </xdr:sp>
    <xdr:clientData/>
  </xdr:twoCellAnchor>
  <xdr:twoCellAnchor editAs="oneCell">
    <xdr:from>
      <xdr:col>1</xdr:col>
      <xdr:colOff>372439</xdr:colOff>
      <xdr:row>2</xdr:row>
      <xdr:rowOff>54796</xdr:rowOff>
    </xdr:from>
    <xdr:to>
      <xdr:col>3</xdr:col>
      <xdr:colOff>1110145</xdr:colOff>
      <xdr:row>5</xdr:row>
      <xdr:rowOff>36877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8759" y="215330"/>
          <a:ext cx="2257425" cy="506491"/>
        </a:xfrm>
        <a:prstGeom prst="rect">
          <a:avLst/>
        </a:prstGeom>
      </xdr:spPr>
    </xdr:pic>
    <xdr:clientData/>
  </xdr:twoCellAnchor>
  <xdr:twoCellAnchor editAs="oneCell">
    <xdr:from>
      <xdr:col>6</xdr:col>
      <xdr:colOff>42810</xdr:colOff>
      <xdr:row>5</xdr:row>
      <xdr:rowOff>53511</xdr:rowOff>
    </xdr:from>
    <xdr:to>
      <xdr:col>7</xdr:col>
      <xdr:colOff>170872</xdr:colOff>
      <xdr:row>5</xdr:row>
      <xdr:rowOff>1247591</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9482192" y="909691"/>
          <a:ext cx="1166180" cy="11940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hydac.com/shop/en/2610342" TargetMode="External"/><Relationship Id="rId13" Type="http://schemas.openxmlformats.org/officeDocument/2006/relationships/hyperlink" Target="https://www.hydac.com/shop/en/2610213" TargetMode="External"/><Relationship Id="rId18" Type="http://schemas.openxmlformats.org/officeDocument/2006/relationships/hyperlink" Target="https://www.hydac.com/shop/en/2610192" TargetMode="External"/><Relationship Id="rId26" Type="http://schemas.openxmlformats.org/officeDocument/2006/relationships/hyperlink" Target="https://catalog.hydac-na.com/item/test-points/1620-series-test-points-hoses/6003737" TargetMode="External"/><Relationship Id="rId3" Type="http://schemas.openxmlformats.org/officeDocument/2006/relationships/hyperlink" Target="https://www.hydac.com/shop/en/2610149" TargetMode="External"/><Relationship Id="rId21" Type="http://schemas.openxmlformats.org/officeDocument/2006/relationships/hyperlink" Target="https://www.hydac.com/shop/en/2610222" TargetMode="External"/><Relationship Id="rId7" Type="http://schemas.openxmlformats.org/officeDocument/2006/relationships/hyperlink" Target="https://www.hydac.com/shop/en/2610324" TargetMode="External"/><Relationship Id="rId12" Type="http://schemas.openxmlformats.org/officeDocument/2006/relationships/hyperlink" Target="https://www.hydac.com/shop/en/2610459" TargetMode="External"/><Relationship Id="rId17" Type="http://schemas.openxmlformats.org/officeDocument/2006/relationships/hyperlink" Target="https://www.hydac.com/shop/en/2610190" TargetMode="External"/><Relationship Id="rId25" Type="http://schemas.openxmlformats.org/officeDocument/2006/relationships/hyperlink" Target="https://www.hydac.com/shop/en/2610333" TargetMode="External"/><Relationship Id="rId2" Type="http://schemas.openxmlformats.org/officeDocument/2006/relationships/hyperlink" Target="mailto:Arthur.Koehler@hydacusa.com" TargetMode="External"/><Relationship Id="rId16" Type="http://schemas.openxmlformats.org/officeDocument/2006/relationships/hyperlink" Target="https://www.hydac.com/shop/en/2610183" TargetMode="External"/><Relationship Id="rId20" Type="http://schemas.openxmlformats.org/officeDocument/2006/relationships/hyperlink" Target="https://www.hydac.com/shop/en/2610191" TargetMode="External"/><Relationship Id="rId29" Type="http://schemas.openxmlformats.org/officeDocument/2006/relationships/hyperlink" Target="https://catalog.hydac-na.com/item/cartridge-valves-check-valves-and-load/rv-cartridge-valves-check-valves/2610211" TargetMode="External"/><Relationship Id="rId1" Type="http://schemas.openxmlformats.org/officeDocument/2006/relationships/hyperlink" Target="mailto:CompactHydraulicsATS@HYDAC-NA.COM" TargetMode="External"/><Relationship Id="rId6" Type="http://schemas.openxmlformats.org/officeDocument/2006/relationships/hyperlink" Target="https://www.hydac.com/shop/en/2610322" TargetMode="External"/><Relationship Id="rId11" Type="http://schemas.openxmlformats.org/officeDocument/2006/relationships/hyperlink" Target="https://www.hydac.com/shop/en/2610154" TargetMode="External"/><Relationship Id="rId24" Type="http://schemas.openxmlformats.org/officeDocument/2006/relationships/hyperlink" Target="https://www.hydac.com/shop/en/2610237" TargetMode="External"/><Relationship Id="rId32" Type="http://schemas.openxmlformats.org/officeDocument/2006/relationships/drawing" Target="../drawings/drawing1.xml"/><Relationship Id="rId5" Type="http://schemas.openxmlformats.org/officeDocument/2006/relationships/hyperlink" Target="https://www.hydac.com/shop/en/2610150" TargetMode="External"/><Relationship Id="rId15" Type="http://schemas.openxmlformats.org/officeDocument/2006/relationships/hyperlink" Target="https://www.hydac.com/shop/en/2610214" TargetMode="External"/><Relationship Id="rId23" Type="http://schemas.openxmlformats.org/officeDocument/2006/relationships/hyperlink" Target="https://www.hydac.com/shop/en/2610203" TargetMode="External"/><Relationship Id="rId28" Type="http://schemas.openxmlformats.org/officeDocument/2006/relationships/hyperlink" Target="https://www.hydac.com/shop/en/710126" TargetMode="External"/><Relationship Id="rId10" Type="http://schemas.openxmlformats.org/officeDocument/2006/relationships/hyperlink" Target="https://www.hydac.com/shop/en/2610212" TargetMode="External"/><Relationship Id="rId19" Type="http://schemas.openxmlformats.org/officeDocument/2006/relationships/hyperlink" Target="https://www.hydac.com/shop/en/2610193" TargetMode="External"/><Relationship Id="rId31" Type="http://schemas.openxmlformats.org/officeDocument/2006/relationships/printerSettings" Target="../printerSettings/printerSettings1.bin"/><Relationship Id="rId4" Type="http://schemas.openxmlformats.org/officeDocument/2006/relationships/hyperlink" Target="https://www.hydac.com/shop/en/2610161" TargetMode="External"/><Relationship Id="rId9" Type="http://schemas.openxmlformats.org/officeDocument/2006/relationships/hyperlink" Target="https://www.hydac.com/shop/en/2610570" TargetMode="External"/><Relationship Id="rId14" Type="http://schemas.openxmlformats.org/officeDocument/2006/relationships/hyperlink" Target="https://www.hydac.com/shop/en/2610194" TargetMode="External"/><Relationship Id="rId22" Type="http://schemas.openxmlformats.org/officeDocument/2006/relationships/hyperlink" Target="https://www.hydac.com/shop/en/2610182" TargetMode="External"/><Relationship Id="rId27" Type="http://schemas.openxmlformats.org/officeDocument/2006/relationships/hyperlink" Target="https://www.hydac.com/shop/en/710125" TargetMode="External"/><Relationship Id="rId30" Type="http://schemas.openxmlformats.org/officeDocument/2006/relationships/hyperlink" Target="https://www.hydac-na.com/wp-content/uploads/Cartridge-Valves-and-Manifold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nfpafoundation.org/wp-content/uploads/2022/11/HYDAC-LM06Z-01-Family-Datasheet.png" TargetMode="External"/><Relationship Id="rId2" Type="http://schemas.openxmlformats.org/officeDocument/2006/relationships/hyperlink" Target="https://nfpafoundation.org/wp-content/uploads/2022/11/HYDAC-2610595-RS06-01-C-Datasheet.png" TargetMode="External"/><Relationship Id="rId1" Type="http://schemas.openxmlformats.org/officeDocument/2006/relationships/hyperlink" Target="https://nfpafoundation.org/wp-content/uploads/2022/11/Hydac-2610735-WK06D-datasheet.png" TargetMode="External"/><Relationship Id="rId5" Type="http://schemas.openxmlformats.org/officeDocument/2006/relationships/printerSettings" Target="../printerSettings/printerSettings2.bin"/><Relationship Id="rId4" Type="http://schemas.openxmlformats.org/officeDocument/2006/relationships/hyperlink" Target="https://nfpafoundation.org/wp-content/uploads/2022/11/HYDAC-2610841-SD06-01-C-N-V-Datasheet.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2A6FA-9A36-4FD3-873A-1DBF66663430}">
  <sheetPr>
    <tabColor rgb="FFFF0000"/>
    <pageSetUpPr fitToPage="1"/>
  </sheetPr>
  <dimension ref="A1:P116"/>
  <sheetViews>
    <sheetView showGridLines="0" zoomScale="89" zoomScaleNormal="89" zoomScalePageLayoutView="40" workbookViewId="0"/>
  </sheetViews>
  <sheetFormatPr defaultRowHeight="12.75" x14ac:dyDescent="0.35"/>
  <cols>
    <col min="1" max="1" width="1.3984375" customWidth="1"/>
    <col min="2" max="2" width="8.73046875" bestFit="1" customWidth="1"/>
    <col min="3" max="3" width="14.1328125" customWidth="1"/>
    <col min="4" max="4" width="30.1328125" style="11" bestFit="1" customWidth="1"/>
    <col min="5" max="5" width="48.265625" bestFit="1" customWidth="1"/>
    <col min="6" max="6" width="38.86328125" style="4" bestFit="1" customWidth="1"/>
    <col min="7" max="7" width="15.59765625" style="7" bestFit="1" customWidth="1"/>
    <col min="8" max="8" width="9.86328125" style="7" customWidth="1"/>
    <col min="9" max="9" width="14.3984375" style="7" bestFit="1" customWidth="1"/>
    <col min="10" max="10" width="27.73046875" style="7" bestFit="1" customWidth="1"/>
    <col min="11" max="11" width="10.1328125" bestFit="1" customWidth="1"/>
    <col min="12" max="12" width="15.73046875" customWidth="1"/>
    <col min="13" max="13" width="9.1328125" customWidth="1"/>
    <col min="14" max="14" width="9.1328125" hidden="1" customWidth="1"/>
    <col min="15" max="15" width="12.265625" hidden="1" customWidth="1"/>
    <col min="16" max="16" width="9.1328125" hidden="1" customWidth="1"/>
  </cols>
  <sheetData>
    <row r="1" spans="2:10" ht="13.15" thickBot="1" x14ac:dyDescent="0.4">
      <c r="G1" s="79"/>
    </row>
    <row r="2" spans="2:10" x14ac:dyDescent="0.35">
      <c r="B2" s="45"/>
      <c r="C2" s="46"/>
      <c r="D2" s="47"/>
      <c r="E2" s="46"/>
      <c r="F2" s="48"/>
      <c r="G2" s="94" t="s">
        <v>82</v>
      </c>
      <c r="H2" s="49"/>
      <c r="I2" s="50"/>
    </row>
    <row r="3" spans="2:10" ht="12.75" customHeight="1" x14ac:dyDescent="0.35">
      <c r="B3" s="51"/>
      <c r="C3" s="77"/>
      <c r="D3" s="96" t="s">
        <v>16</v>
      </c>
      <c r="E3" s="96"/>
      <c r="F3" s="96"/>
      <c r="G3" s="95" t="s">
        <v>83</v>
      </c>
      <c r="H3" s="52"/>
      <c r="I3" s="53"/>
    </row>
    <row r="4" spans="2:10" ht="12.75" customHeight="1" x14ac:dyDescent="0.35">
      <c r="B4" s="78"/>
      <c r="C4" s="77"/>
      <c r="D4" s="96"/>
      <c r="E4" s="96"/>
      <c r="F4" s="96"/>
      <c r="G4" s="95" t="s">
        <v>84</v>
      </c>
      <c r="H4" s="52"/>
      <c r="I4" s="53"/>
      <c r="J4" s="8"/>
    </row>
    <row r="5" spans="2:10" ht="15.75" customHeight="1" x14ac:dyDescent="0.35">
      <c r="B5" s="78"/>
      <c r="C5" s="77"/>
      <c r="D5" s="96"/>
      <c r="E5" s="96"/>
      <c r="F5" s="96"/>
      <c r="G5" s="95" t="s">
        <v>85</v>
      </c>
      <c r="H5" s="52"/>
      <c r="I5" s="53"/>
      <c r="J5" s="8"/>
    </row>
    <row r="6" spans="2:10" ht="112.5" customHeight="1" x14ac:dyDescent="0.5">
      <c r="B6" s="51"/>
      <c r="C6" s="52"/>
      <c r="D6" s="52"/>
      <c r="E6" s="92"/>
      <c r="F6" s="92" t="s">
        <v>86</v>
      </c>
      <c r="G6" s="93" t="s">
        <v>87</v>
      </c>
      <c r="H6" s="52"/>
      <c r="I6" s="53"/>
      <c r="J6" s="8"/>
    </row>
    <row r="7" spans="2:10" ht="17.25" customHeight="1" x14ac:dyDescent="0.5">
      <c r="B7" s="51"/>
      <c r="C7" s="52"/>
      <c r="D7" s="52"/>
      <c r="E7" s="92"/>
      <c r="F7" s="86"/>
      <c r="G7" s="86"/>
      <c r="H7" s="52"/>
      <c r="I7" s="53"/>
      <c r="J7" s="8"/>
    </row>
    <row r="8" spans="2:10" ht="15" customHeight="1" x14ac:dyDescent="0.4">
      <c r="B8" s="54"/>
      <c r="C8" s="97" t="s">
        <v>2</v>
      </c>
      <c r="D8" s="97"/>
      <c r="E8" s="30" t="s">
        <v>20</v>
      </c>
      <c r="F8" s="30"/>
      <c r="G8" s="30"/>
      <c r="H8" s="20"/>
      <c r="I8" s="55"/>
      <c r="J8"/>
    </row>
    <row r="9" spans="2:10" ht="15" customHeight="1" x14ac:dyDescent="0.4">
      <c r="B9" s="54"/>
      <c r="C9" s="97" t="s">
        <v>3</v>
      </c>
      <c r="D9" s="97"/>
      <c r="E9" s="30" t="s">
        <v>77</v>
      </c>
      <c r="F9" s="82" t="s">
        <v>17</v>
      </c>
      <c r="G9" s="30" t="s">
        <v>18</v>
      </c>
      <c r="H9" s="13"/>
      <c r="I9" s="56"/>
      <c r="J9"/>
    </row>
    <row r="10" spans="2:10" ht="13.15" x14ac:dyDescent="0.4">
      <c r="B10" s="51"/>
      <c r="C10" s="14"/>
      <c r="D10" s="81"/>
      <c r="E10" s="14"/>
      <c r="F10" s="16"/>
      <c r="G10" s="19"/>
      <c r="H10" s="19"/>
      <c r="I10" s="57"/>
    </row>
    <row r="11" spans="2:10" ht="13.15" x14ac:dyDescent="0.4">
      <c r="B11" s="51"/>
      <c r="C11" s="14"/>
      <c r="D11" s="15"/>
      <c r="E11" s="14"/>
      <c r="F11" s="17" t="s">
        <v>8</v>
      </c>
      <c r="G11" s="101"/>
      <c r="H11" s="102"/>
      <c r="I11" s="103"/>
    </row>
    <row r="12" spans="2:10" ht="13.15" x14ac:dyDescent="0.4">
      <c r="B12" s="51"/>
      <c r="C12" s="14"/>
      <c r="D12" s="15"/>
      <c r="E12" s="14"/>
      <c r="F12" s="17" t="s">
        <v>11</v>
      </c>
      <c r="G12" s="101"/>
      <c r="H12" s="102"/>
      <c r="I12" s="103"/>
    </row>
    <row r="13" spans="2:10" ht="13.15" x14ac:dyDescent="0.4">
      <c r="B13" s="51"/>
      <c r="C13" s="14"/>
      <c r="D13" s="15"/>
      <c r="E13" s="14"/>
      <c r="F13" s="17" t="s">
        <v>12</v>
      </c>
      <c r="G13" s="101"/>
      <c r="H13" s="102"/>
      <c r="I13" s="103"/>
    </row>
    <row r="14" spans="2:10" ht="13.15" x14ac:dyDescent="0.4">
      <c r="B14" s="51"/>
      <c r="C14" s="14"/>
      <c r="D14" s="15"/>
      <c r="E14" s="14"/>
      <c r="F14" s="17" t="s">
        <v>15</v>
      </c>
      <c r="G14" s="101"/>
      <c r="H14" s="102"/>
      <c r="I14" s="103"/>
    </row>
    <row r="15" spans="2:10" ht="13.15" x14ac:dyDescent="0.4">
      <c r="B15" s="51"/>
      <c r="C15" s="14"/>
      <c r="D15" s="15"/>
      <c r="E15" s="14"/>
      <c r="F15" s="17" t="s">
        <v>13</v>
      </c>
      <c r="G15" s="101"/>
      <c r="H15" s="102"/>
      <c r="I15" s="103"/>
    </row>
    <row r="16" spans="2:10" x14ac:dyDescent="0.35">
      <c r="B16" s="51"/>
      <c r="C16" s="14"/>
      <c r="D16" s="15"/>
      <c r="E16" s="14"/>
      <c r="F16" s="16"/>
      <c r="G16" s="18"/>
      <c r="H16" s="18"/>
      <c r="I16" s="58"/>
    </row>
    <row r="17" spans="2:10" ht="13.15" x14ac:dyDescent="0.4">
      <c r="B17" s="51"/>
      <c r="C17" s="14"/>
      <c r="D17" s="15"/>
      <c r="E17" s="14"/>
      <c r="F17" s="17" t="s">
        <v>9</v>
      </c>
      <c r="G17" s="101"/>
      <c r="H17" s="102"/>
      <c r="I17" s="103"/>
    </row>
    <row r="18" spans="2:10" ht="13.15" x14ac:dyDescent="0.4">
      <c r="B18" s="51"/>
      <c r="C18" s="14"/>
      <c r="D18" s="15"/>
      <c r="E18" s="14"/>
      <c r="F18" s="17" t="s">
        <v>10</v>
      </c>
      <c r="G18" s="98"/>
      <c r="H18" s="99"/>
      <c r="I18" s="100"/>
    </row>
    <row r="19" spans="2:10" ht="13.15" x14ac:dyDescent="0.4">
      <c r="B19" s="51"/>
      <c r="C19" s="14"/>
      <c r="D19" s="15"/>
      <c r="E19" s="14"/>
      <c r="F19" s="17"/>
      <c r="G19" s="98"/>
      <c r="H19" s="99"/>
      <c r="I19" s="100"/>
    </row>
    <row r="20" spans="2:10" ht="13.15" x14ac:dyDescent="0.4">
      <c r="B20" s="51"/>
      <c r="C20" s="14"/>
      <c r="D20" s="15"/>
      <c r="E20" s="14"/>
      <c r="F20" s="17" t="s">
        <v>4</v>
      </c>
      <c r="G20" s="98"/>
      <c r="H20" s="99"/>
      <c r="I20" s="100"/>
    </row>
    <row r="21" spans="2:10" ht="13.15" x14ac:dyDescent="0.4">
      <c r="B21" s="51"/>
      <c r="C21" s="14"/>
      <c r="D21" s="15"/>
      <c r="E21" s="14"/>
      <c r="F21" s="17" t="s">
        <v>5</v>
      </c>
      <c r="G21" s="98"/>
      <c r="H21" s="99"/>
      <c r="I21" s="100"/>
    </row>
    <row r="22" spans="2:10" ht="12.75" customHeight="1" x14ac:dyDescent="0.4">
      <c r="B22" s="51"/>
      <c r="C22" s="14"/>
      <c r="D22" s="15"/>
      <c r="E22" s="14"/>
      <c r="F22" s="17" t="s">
        <v>6</v>
      </c>
      <c r="G22" s="98"/>
      <c r="H22" s="99"/>
      <c r="I22" s="100"/>
    </row>
    <row r="23" spans="2:10" ht="13.15" x14ac:dyDescent="0.4">
      <c r="B23" s="51"/>
      <c r="C23" s="14"/>
      <c r="D23" s="15"/>
      <c r="E23" s="14"/>
      <c r="F23" s="17" t="s">
        <v>7</v>
      </c>
      <c r="G23" s="98"/>
      <c r="H23" s="99"/>
      <c r="I23" s="100"/>
    </row>
    <row r="24" spans="2:10" x14ac:dyDescent="0.35">
      <c r="B24" s="51"/>
      <c r="C24" s="14"/>
      <c r="D24" s="15"/>
      <c r="E24" s="14"/>
      <c r="F24" s="16"/>
      <c r="G24" s="16"/>
      <c r="H24" s="19"/>
      <c r="I24" s="57"/>
    </row>
    <row r="25" spans="2:10" ht="13.15" x14ac:dyDescent="0.4">
      <c r="B25" s="51"/>
      <c r="C25" s="14"/>
      <c r="D25" s="15"/>
      <c r="E25" s="14"/>
      <c r="F25" s="16"/>
      <c r="G25" s="17"/>
      <c r="H25" s="9"/>
      <c r="I25" s="59"/>
    </row>
    <row r="26" spans="2:10" ht="15" x14ac:dyDescent="0.4">
      <c r="B26" s="51"/>
      <c r="C26" s="14"/>
      <c r="D26" s="15"/>
      <c r="E26" s="14"/>
      <c r="F26" s="16"/>
      <c r="G26" s="74" t="s">
        <v>19</v>
      </c>
      <c r="H26" s="75">
        <f>SUM(I30:I62)</f>
        <v>0</v>
      </c>
      <c r="I26" s="76" t="s">
        <v>81</v>
      </c>
    </row>
    <row r="27" spans="2:10" x14ac:dyDescent="0.35">
      <c r="B27" s="51"/>
      <c r="C27" s="14"/>
      <c r="D27" s="15"/>
      <c r="E27" s="14"/>
      <c r="F27" s="16"/>
      <c r="G27" s="19"/>
      <c r="H27" s="19"/>
      <c r="I27" s="57"/>
    </row>
    <row r="28" spans="2:10" x14ac:dyDescent="0.35">
      <c r="B28" s="51"/>
      <c r="F28" s="16"/>
      <c r="G28" s="19"/>
      <c r="H28" s="19"/>
      <c r="I28" s="57"/>
    </row>
    <row r="29" spans="2:10" s="1" customFormat="1" ht="20.25" x14ac:dyDescent="0.4">
      <c r="B29" s="60" t="s">
        <v>14</v>
      </c>
      <c r="C29" s="39" t="s">
        <v>22</v>
      </c>
      <c r="D29" s="40" t="s">
        <v>88</v>
      </c>
      <c r="E29" s="41" t="s">
        <v>0</v>
      </c>
      <c r="F29" s="42" t="s">
        <v>23</v>
      </c>
      <c r="G29" s="43" t="s">
        <v>24</v>
      </c>
      <c r="H29" s="44" t="s">
        <v>79</v>
      </c>
      <c r="I29" s="61" t="s">
        <v>80</v>
      </c>
      <c r="J29"/>
    </row>
    <row r="30" spans="2:10" x14ac:dyDescent="0.35">
      <c r="B30" s="62">
        <v>1</v>
      </c>
      <c r="C30" s="36">
        <v>2610149</v>
      </c>
      <c r="D30" s="87" t="s">
        <v>25</v>
      </c>
      <c r="E30" s="37" t="s">
        <v>26</v>
      </c>
      <c r="F30" s="37" t="s">
        <v>27</v>
      </c>
      <c r="G30" s="38">
        <v>19.260000000000002</v>
      </c>
      <c r="H30" s="83"/>
      <c r="I30" s="63">
        <f>H30*G30</f>
        <v>0</v>
      </c>
      <c r="J30"/>
    </row>
    <row r="31" spans="2:10" x14ac:dyDescent="0.35">
      <c r="B31" s="64">
        <f>B30+1</f>
        <v>2</v>
      </c>
      <c r="C31" s="29">
        <v>2610161</v>
      </c>
      <c r="D31" s="88" t="s">
        <v>28</v>
      </c>
      <c r="E31" s="27" t="s">
        <v>29</v>
      </c>
      <c r="F31" s="27" t="s">
        <v>27</v>
      </c>
      <c r="G31" s="28">
        <v>17.399999999999999</v>
      </c>
      <c r="H31" s="84"/>
      <c r="I31" s="65">
        <f t="shared" ref="I31:I62" si="0">H31*G31</f>
        <v>0</v>
      </c>
      <c r="J31"/>
    </row>
    <row r="32" spans="2:10" x14ac:dyDescent="0.35">
      <c r="B32" s="64">
        <f t="shared" ref="B32:B63" si="1">B31+1</f>
        <v>3</v>
      </c>
      <c r="C32" s="29">
        <v>2610150</v>
      </c>
      <c r="D32" s="88" t="s">
        <v>30</v>
      </c>
      <c r="E32" s="27" t="s">
        <v>31</v>
      </c>
      <c r="F32" s="27" t="s">
        <v>27</v>
      </c>
      <c r="G32" s="28">
        <v>19.260000000000002</v>
      </c>
      <c r="H32" s="84"/>
      <c r="I32" s="65">
        <f t="shared" si="0"/>
        <v>0</v>
      </c>
      <c r="J32"/>
    </row>
    <row r="33" spans="2:10" x14ac:dyDescent="0.35">
      <c r="B33" s="64">
        <f t="shared" si="1"/>
        <v>4</v>
      </c>
      <c r="C33" s="29">
        <v>2610322</v>
      </c>
      <c r="D33" s="88" t="s">
        <v>32</v>
      </c>
      <c r="E33" s="27" t="s">
        <v>33</v>
      </c>
      <c r="F33" s="27"/>
      <c r="G33" s="28">
        <v>42.38</v>
      </c>
      <c r="H33" s="84"/>
      <c r="I33" s="65">
        <f t="shared" si="0"/>
        <v>0</v>
      </c>
      <c r="J33"/>
    </row>
    <row r="34" spans="2:10" x14ac:dyDescent="0.35">
      <c r="B34" s="64">
        <f t="shared" si="1"/>
        <v>5</v>
      </c>
      <c r="C34" s="29">
        <v>2610324</v>
      </c>
      <c r="D34" s="88" t="s">
        <v>34</v>
      </c>
      <c r="E34" s="27" t="s">
        <v>33</v>
      </c>
      <c r="F34" s="27"/>
      <c r="G34" s="28">
        <v>42.38</v>
      </c>
      <c r="H34" s="84"/>
      <c r="I34" s="65">
        <f t="shared" si="0"/>
        <v>0</v>
      </c>
      <c r="J34"/>
    </row>
    <row r="35" spans="2:10" x14ac:dyDescent="0.35">
      <c r="B35" s="64">
        <f t="shared" si="1"/>
        <v>6</v>
      </c>
      <c r="C35" s="29">
        <v>2610342</v>
      </c>
      <c r="D35" s="88" t="s">
        <v>35</v>
      </c>
      <c r="E35" s="27" t="s">
        <v>33</v>
      </c>
      <c r="F35" s="27"/>
      <c r="G35" s="28">
        <v>42.38</v>
      </c>
      <c r="H35" s="84"/>
      <c r="I35" s="65">
        <f t="shared" si="0"/>
        <v>0</v>
      </c>
      <c r="J35"/>
    </row>
    <row r="36" spans="2:10" x14ac:dyDescent="0.35">
      <c r="B36" s="64">
        <f t="shared" si="1"/>
        <v>7</v>
      </c>
      <c r="C36" s="89">
        <v>2610570</v>
      </c>
      <c r="D36" s="88" t="s">
        <v>89</v>
      </c>
      <c r="E36" s="27" t="s">
        <v>33</v>
      </c>
      <c r="F36" s="27"/>
      <c r="G36" s="28">
        <v>55.83</v>
      </c>
      <c r="H36" s="84"/>
      <c r="I36" s="65">
        <f t="shared" si="0"/>
        <v>0</v>
      </c>
      <c r="J36"/>
    </row>
    <row r="37" spans="2:10" x14ac:dyDescent="0.35">
      <c r="B37" s="64">
        <f t="shared" si="1"/>
        <v>8</v>
      </c>
      <c r="C37" s="29">
        <v>2610783</v>
      </c>
      <c r="D37" s="88" t="s">
        <v>36</v>
      </c>
      <c r="E37" s="27" t="s">
        <v>37</v>
      </c>
      <c r="F37" s="27"/>
      <c r="G37" s="28">
        <v>45.54</v>
      </c>
      <c r="H37" s="84"/>
      <c r="I37" s="65">
        <f t="shared" si="0"/>
        <v>0</v>
      </c>
      <c r="J37"/>
    </row>
    <row r="38" spans="2:10" x14ac:dyDescent="0.35">
      <c r="B38" s="64">
        <f t="shared" si="1"/>
        <v>9</v>
      </c>
      <c r="C38" s="29">
        <v>2610962</v>
      </c>
      <c r="D38" s="88" t="s">
        <v>38</v>
      </c>
      <c r="E38" s="27" t="s">
        <v>37</v>
      </c>
      <c r="F38" s="27"/>
      <c r="G38" s="28">
        <v>45.99</v>
      </c>
      <c r="H38" s="84"/>
      <c r="I38" s="65">
        <f t="shared" si="0"/>
        <v>0</v>
      </c>
      <c r="J38"/>
    </row>
    <row r="39" spans="2:10" x14ac:dyDescent="0.35">
      <c r="B39" s="64">
        <f t="shared" si="1"/>
        <v>10</v>
      </c>
      <c r="C39" s="29" t="s">
        <v>92</v>
      </c>
      <c r="D39" s="88" t="s">
        <v>39</v>
      </c>
      <c r="E39" s="27" t="s">
        <v>37</v>
      </c>
      <c r="F39" s="27"/>
      <c r="G39" s="28">
        <v>45.99</v>
      </c>
      <c r="H39" s="84"/>
      <c r="I39" s="65">
        <f t="shared" si="0"/>
        <v>0</v>
      </c>
      <c r="J39"/>
    </row>
    <row r="40" spans="2:10" x14ac:dyDescent="0.35">
      <c r="B40" s="64">
        <f t="shared" si="1"/>
        <v>11</v>
      </c>
      <c r="C40" s="29" t="s">
        <v>91</v>
      </c>
      <c r="D40" s="88" t="s">
        <v>40</v>
      </c>
      <c r="E40" s="27" t="s">
        <v>41</v>
      </c>
      <c r="F40" s="27"/>
      <c r="G40" s="28">
        <v>88.4</v>
      </c>
      <c r="H40" s="84"/>
      <c r="I40" s="65">
        <f t="shared" si="0"/>
        <v>0</v>
      </c>
      <c r="J40"/>
    </row>
    <row r="41" spans="2:10" x14ac:dyDescent="0.35">
      <c r="B41" s="64">
        <f t="shared" si="1"/>
        <v>12</v>
      </c>
      <c r="C41" s="29" t="s">
        <v>90</v>
      </c>
      <c r="D41" s="88" t="s">
        <v>42</v>
      </c>
      <c r="E41" s="27" t="s">
        <v>43</v>
      </c>
      <c r="F41" s="27"/>
      <c r="G41" s="28">
        <v>15.18</v>
      </c>
      <c r="H41" s="84"/>
      <c r="I41" s="65">
        <f t="shared" si="0"/>
        <v>0</v>
      </c>
      <c r="J41"/>
    </row>
    <row r="42" spans="2:10" x14ac:dyDescent="0.35">
      <c r="B42" s="64">
        <f t="shared" si="1"/>
        <v>13</v>
      </c>
      <c r="C42" s="29">
        <v>2610212</v>
      </c>
      <c r="D42" s="88" t="s">
        <v>44</v>
      </c>
      <c r="E42" s="27" t="s">
        <v>43</v>
      </c>
      <c r="F42" s="27"/>
      <c r="G42" s="28">
        <v>15.18</v>
      </c>
      <c r="H42" s="84"/>
      <c r="I42" s="65">
        <f t="shared" si="0"/>
        <v>0</v>
      </c>
      <c r="J42"/>
    </row>
    <row r="43" spans="2:10" x14ac:dyDescent="0.35">
      <c r="B43" s="64">
        <f t="shared" si="1"/>
        <v>14</v>
      </c>
      <c r="C43" s="29">
        <v>2610154</v>
      </c>
      <c r="D43" s="88" t="s">
        <v>45</v>
      </c>
      <c r="E43" s="27" t="s">
        <v>43</v>
      </c>
      <c r="F43" s="27"/>
      <c r="G43" s="28">
        <v>15.18</v>
      </c>
      <c r="H43" s="84"/>
      <c r="I43" s="65">
        <f t="shared" si="0"/>
        <v>0</v>
      </c>
      <c r="J43"/>
    </row>
    <row r="44" spans="2:10" x14ac:dyDescent="0.35">
      <c r="B44" s="64">
        <f t="shared" si="1"/>
        <v>15</v>
      </c>
      <c r="C44" s="29">
        <v>2610459</v>
      </c>
      <c r="D44" s="88" t="s">
        <v>46</v>
      </c>
      <c r="E44" s="27" t="s">
        <v>43</v>
      </c>
      <c r="F44" s="27"/>
      <c r="G44" s="28">
        <v>16.07</v>
      </c>
      <c r="H44" s="84"/>
      <c r="I44" s="65">
        <f t="shared" si="0"/>
        <v>0</v>
      </c>
      <c r="J44"/>
    </row>
    <row r="45" spans="2:10" x14ac:dyDescent="0.35">
      <c r="B45" s="64">
        <f t="shared" si="1"/>
        <v>16</v>
      </c>
      <c r="C45" s="29">
        <v>2610841</v>
      </c>
      <c r="D45" s="88" t="s">
        <v>47</v>
      </c>
      <c r="E45" s="27" t="s">
        <v>48</v>
      </c>
      <c r="F45" s="27"/>
      <c r="G45" s="28">
        <v>28.78</v>
      </c>
      <c r="H45" s="84"/>
      <c r="I45" s="65">
        <f t="shared" si="0"/>
        <v>0</v>
      </c>
      <c r="J45"/>
    </row>
    <row r="46" spans="2:10" x14ac:dyDescent="0.35">
      <c r="B46" s="64">
        <f t="shared" si="1"/>
        <v>17</v>
      </c>
      <c r="C46" s="29">
        <v>2610213</v>
      </c>
      <c r="D46" s="88" t="s">
        <v>49</v>
      </c>
      <c r="E46" s="27" t="s">
        <v>50</v>
      </c>
      <c r="F46" s="27"/>
      <c r="G46" s="28">
        <v>52.86</v>
      </c>
      <c r="H46" s="84"/>
      <c r="I46" s="65">
        <f t="shared" si="0"/>
        <v>0</v>
      </c>
      <c r="J46"/>
    </row>
    <row r="47" spans="2:10" x14ac:dyDescent="0.35">
      <c r="B47" s="64">
        <f t="shared" si="1"/>
        <v>18</v>
      </c>
      <c r="C47" s="29">
        <v>2610194</v>
      </c>
      <c r="D47" s="88" t="s">
        <v>51</v>
      </c>
      <c r="E47" s="27" t="s">
        <v>50</v>
      </c>
      <c r="F47" s="27"/>
      <c r="G47" s="28">
        <v>52.86</v>
      </c>
      <c r="H47" s="84"/>
      <c r="I47" s="65">
        <f t="shared" si="0"/>
        <v>0</v>
      </c>
      <c r="J47"/>
    </row>
    <row r="48" spans="2:10" x14ac:dyDescent="0.35">
      <c r="B48" s="64">
        <f t="shared" si="1"/>
        <v>19</v>
      </c>
      <c r="C48" s="29">
        <v>2610214</v>
      </c>
      <c r="D48" s="88" t="s">
        <v>52</v>
      </c>
      <c r="E48" s="27" t="s">
        <v>50</v>
      </c>
      <c r="F48" s="27"/>
      <c r="G48" s="28">
        <v>52.86</v>
      </c>
      <c r="H48" s="84"/>
      <c r="I48" s="65">
        <f t="shared" si="0"/>
        <v>0</v>
      </c>
      <c r="J48"/>
    </row>
    <row r="49" spans="1:16" x14ac:dyDescent="0.35">
      <c r="B49" s="64">
        <f t="shared" si="1"/>
        <v>20</v>
      </c>
      <c r="C49" s="29">
        <v>2610183</v>
      </c>
      <c r="D49" s="88" t="s">
        <v>53</v>
      </c>
      <c r="E49" s="27" t="s">
        <v>54</v>
      </c>
      <c r="F49" s="27" t="s">
        <v>55</v>
      </c>
      <c r="G49" s="28">
        <v>47.65</v>
      </c>
      <c r="H49" s="84"/>
      <c r="I49" s="65">
        <f t="shared" si="0"/>
        <v>0</v>
      </c>
      <c r="J49"/>
    </row>
    <row r="50" spans="1:16" x14ac:dyDescent="0.35">
      <c r="B50" s="64">
        <f t="shared" si="1"/>
        <v>21</v>
      </c>
      <c r="C50" s="29" t="s">
        <v>93</v>
      </c>
      <c r="D50" s="88" t="s">
        <v>56</v>
      </c>
      <c r="E50" s="27" t="s">
        <v>54</v>
      </c>
      <c r="F50" s="27" t="s">
        <v>55</v>
      </c>
      <c r="G50" s="28">
        <v>52.42</v>
      </c>
      <c r="H50" s="84"/>
      <c r="I50" s="65">
        <f t="shared" si="0"/>
        <v>0</v>
      </c>
      <c r="J50"/>
    </row>
    <row r="51" spans="1:16" x14ac:dyDescent="0.35">
      <c r="B51" s="64">
        <f t="shared" si="1"/>
        <v>22</v>
      </c>
      <c r="C51" s="29">
        <v>2610190</v>
      </c>
      <c r="D51" s="88" t="s">
        <v>57</v>
      </c>
      <c r="E51" s="27" t="s">
        <v>58</v>
      </c>
      <c r="F51" s="27" t="s">
        <v>55</v>
      </c>
      <c r="G51" s="28">
        <v>74.72</v>
      </c>
      <c r="H51" s="84"/>
      <c r="I51" s="65">
        <f t="shared" si="0"/>
        <v>0</v>
      </c>
      <c r="J51"/>
    </row>
    <row r="52" spans="1:16" x14ac:dyDescent="0.35">
      <c r="B52" s="64">
        <f t="shared" si="1"/>
        <v>23</v>
      </c>
      <c r="C52" s="29">
        <v>2610192</v>
      </c>
      <c r="D52" s="88" t="s">
        <v>59</v>
      </c>
      <c r="E52" s="27" t="s">
        <v>58</v>
      </c>
      <c r="F52" s="27" t="s">
        <v>55</v>
      </c>
      <c r="G52" s="28">
        <v>77.45</v>
      </c>
      <c r="H52" s="84"/>
      <c r="I52" s="65">
        <f t="shared" si="0"/>
        <v>0</v>
      </c>
      <c r="J52"/>
    </row>
    <row r="53" spans="1:16" x14ac:dyDescent="0.35">
      <c r="B53" s="64">
        <f t="shared" si="1"/>
        <v>24</v>
      </c>
      <c r="C53" s="29">
        <v>2610193</v>
      </c>
      <c r="D53" s="88" t="s">
        <v>60</v>
      </c>
      <c r="E53" s="27" t="s">
        <v>58</v>
      </c>
      <c r="F53" s="27" t="s">
        <v>55</v>
      </c>
      <c r="G53" s="28">
        <v>77.45</v>
      </c>
      <c r="H53" s="84"/>
      <c r="I53" s="65">
        <f t="shared" si="0"/>
        <v>0</v>
      </c>
      <c r="J53"/>
    </row>
    <row r="54" spans="1:16" x14ac:dyDescent="0.35">
      <c r="B54" s="64">
        <f t="shared" si="1"/>
        <v>25</v>
      </c>
      <c r="C54" s="29">
        <v>2610191</v>
      </c>
      <c r="D54" s="88" t="s">
        <v>61</v>
      </c>
      <c r="E54" s="27" t="s">
        <v>58</v>
      </c>
      <c r="F54" s="27" t="s">
        <v>55</v>
      </c>
      <c r="G54" s="28">
        <v>74.72</v>
      </c>
      <c r="H54" s="84"/>
      <c r="I54" s="65">
        <f t="shared" si="0"/>
        <v>0</v>
      </c>
      <c r="J54"/>
    </row>
    <row r="55" spans="1:16" x14ac:dyDescent="0.35">
      <c r="B55" s="64">
        <f t="shared" si="1"/>
        <v>26</v>
      </c>
      <c r="C55" s="29">
        <v>2610222</v>
      </c>
      <c r="D55" s="88" t="s">
        <v>62</v>
      </c>
      <c r="E55" s="27" t="s">
        <v>63</v>
      </c>
      <c r="F55" s="27" t="s">
        <v>55</v>
      </c>
      <c r="G55" s="28">
        <v>38.65</v>
      </c>
      <c r="H55" s="84"/>
      <c r="I55" s="65">
        <f t="shared" si="0"/>
        <v>0</v>
      </c>
      <c r="J55"/>
    </row>
    <row r="56" spans="1:16" x14ac:dyDescent="0.35">
      <c r="B56" s="64">
        <f t="shared" si="1"/>
        <v>27</v>
      </c>
      <c r="C56" s="29">
        <v>2610182</v>
      </c>
      <c r="D56" s="88" t="s">
        <v>64</v>
      </c>
      <c r="E56" s="27" t="s">
        <v>65</v>
      </c>
      <c r="F56" s="27" t="s">
        <v>55</v>
      </c>
      <c r="G56" s="28">
        <v>38.65</v>
      </c>
      <c r="H56" s="84"/>
      <c r="I56" s="65">
        <f t="shared" si="0"/>
        <v>0</v>
      </c>
      <c r="J56"/>
    </row>
    <row r="57" spans="1:16" x14ac:dyDescent="0.35">
      <c r="B57" s="64">
        <f t="shared" si="1"/>
        <v>28</v>
      </c>
      <c r="C57" s="29">
        <v>2610203</v>
      </c>
      <c r="D57" s="88" t="s">
        <v>66</v>
      </c>
      <c r="E57" s="27" t="s">
        <v>67</v>
      </c>
      <c r="F57" s="27" t="s">
        <v>55</v>
      </c>
      <c r="G57" s="28">
        <v>55.83</v>
      </c>
      <c r="H57" s="84"/>
      <c r="I57" s="65">
        <f t="shared" si="0"/>
        <v>0</v>
      </c>
      <c r="J57"/>
    </row>
    <row r="58" spans="1:16" x14ac:dyDescent="0.35">
      <c r="B58" s="64">
        <f t="shared" si="1"/>
        <v>29</v>
      </c>
      <c r="C58" s="29">
        <v>2610237</v>
      </c>
      <c r="D58" s="88" t="s">
        <v>68</v>
      </c>
      <c r="E58" s="27" t="s">
        <v>69</v>
      </c>
      <c r="F58" s="27" t="s">
        <v>55</v>
      </c>
      <c r="G58" s="28">
        <v>37.78</v>
      </c>
      <c r="H58" s="84"/>
      <c r="I58" s="65">
        <f t="shared" si="0"/>
        <v>0</v>
      </c>
      <c r="J58"/>
    </row>
    <row r="59" spans="1:16" x14ac:dyDescent="0.35">
      <c r="B59" s="64">
        <f t="shared" si="1"/>
        <v>30</v>
      </c>
      <c r="C59" s="29">
        <v>2610333</v>
      </c>
      <c r="D59" s="88" t="s">
        <v>70</v>
      </c>
      <c r="E59" s="27" t="s">
        <v>71</v>
      </c>
      <c r="F59" s="27" t="s">
        <v>55</v>
      </c>
      <c r="G59" s="28">
        <v>42.37</v>
      </c>
      <c r="H59" s="84"/>
      <c r="I59" s="65">
        <f t="shared" si="0"/>
        <v>0</v>
      </c>
      <c r="J59"/>
    </row>
    <row r="60" spans="1:16" x14ac:dyDescent="0.35">
      <c r="B60" s="64">
        <f t="shared" si="1"/>
        <v>31</v>
      </c>
      <c r="C60" s="29">
        <v>710126</v>
      </c>
      <c r="D60" s="88" t="s">
        <v>72</v>
      </c>
      <c r="E60" s="27" t="s">
        <v>73</v>
      </c>
      <c r="F60" s="27"/>
      <c r="G60" s="28">
        <v>11</v>
      </c>
      <c r="H60" s="84"/>
      <c r="I60" s="65">
        <f t="shared" si="0"/>
        <v>0</v>
      </c>
      <c r="J60"/>
    </row>
    <row r="61" spans="1:16" s="5" customFormat="1" x14ac:dyDescent="0.35">
      <c r="B61" s="64">
        <f t="shared" si="1"/>
        <v>32</v>
      </c>
      <c r="C61" s="29">
        <v>710125</v>
      </c>
      <c r="D61" s="88" t="s">
        <v>74</v>
      </c>
      <c r="E61" s="27" t="s">
        <v>73</v>
      </c>
      <c r="F61" s="27"/>
      <c r="G61" s="28">
        <v>8.65</v>
      </c>
      <c r="H61" s="84"/>
      <c r="I61" s="65">
        <f t="shared" si="0"/>
        <v>0</v>
      </c>
      <c r="J61"/>
      <c r="M61"/>
      <c r="P61"/>
    </row>
    <row r="62" spans="1:16" s="5" customFormat="1" ht="13.15" x14ac:dyDescent="0.35">
      <c r="B62" s="66">
        <f t="shared" si="1"/>
        <v>33</v>
      </c>
      <c r="C62" s="31" t="s">
        <v>21</v>
      </c>
      <c r="D62" s="90" t="s">
        <v>75</v>
      </c>
      <c r="E62" s="33" t="s">
        <v>76</v>
      </c>
      <c r="F62" s="33" t="s">
        <v>78</v>
      </c>
      <c r="G62" s="34">
        <v>21.99</v>
      </c>
      <c r="H62" s="85"/>
      <c r="I62" s="67">
        <f t="shared" si="0"/>
        <v>0</v>
      </c>
      <c r="J62"/>
      <c r="M62"/>
      <c r="P62"/>
    </row>
    <row r="63" spans="1:16" s="5" customFormat="1" ht="13.15" x14ac:dyDescent="0.35">
      <c r="A63" s="35"/>
      <c r="B63" s="80">
        <f t="shared" si="1"/>
        <v>34</v>
      </c>
      <c r="C63" s="31"/>
      <c r="D63" s="32"/>
      <c r="E63" s="33"/>
      <c r="F63" s="33"/>
      <c r="G63" s="34"/>
      <c r="H63" s="85"/>
      <c r="I63" s="67">
        <f t="shared" ref="I63:I64" si="2">H63*G63</f>
        <v>0</v>
      </c>
      <c r="J63"/>
      <c r="M63"/>
      <c r="P63"/>
    </row>
    <row r="64" spans="1:16" s="5" customFormat="1" ht="13.15" x14ac:dyDescent="0.35">
      <c r="A64" s="35"/>
      <c r="B64" s="80">
        <f t="shared" ref="B64" si="3">B63+1</f>
        <v>35</v>
      </c>
      <c r="C64" s="31"/>
      <c r="D64" s="32"/>
      <c r="E64" s="33"/>
      <c r="F64" s="33"/>
      <c r="G64" s="34"/>
      <c r="H64" s="85"/>
      <c r="I64" s="67">
        <f t="shared" si="2"/>
        <v>0</v>
      </c>
      <c r="J64"/>
      <c r="M64"/>
      <c r="P64"/>
    </row>
    <row r="65" spans="1:16" s="5" customFormat="1" ht="12.75" customHeight="1" thickBot="1" x14ac:dyDescent="0.4">
      <c r="A65" s="35"/>
      <c r="B65" s="51"/>
      <c r="C65" s="14"/>
      <c r="D65" s="15"/>
      <c r="E65" s="14"/>
      <c r="F65" s="14"/>
      <c r="G65" s="14"/>
      <c r="H65" s="14"/>
      <c r="I65" s="68"/>
      <c r="J65"/>
      <c r="M65"/>
      <c r="P65"/>
    </row>
    <row r="66" spans="1:16" s="5" customFormat="1" ht="12.75" customHeight="1" thickBot="1" x14ac:dyDescent="0.4">
      <c r="A66" s="35"/>
      <c r="B66" s="69"/>
      <c r="C66" s="70"/>
      <c r="D66" s="71"/>
      <c r="E66" s="70"/>
      <c r="F66" s="70"/>
      <c r="G66" s="70"/>
      <c r="H66" s="72" t="s">
        <v>1</v>
      </c>
      <c r="I66" s="73">
        <v>44835</v>
      </c>
      <c r="J66"/>
      <c r="M66"/>
      <c r="P66"/>
    </row>
    <row r="67" spans="1:16" s="5" customFormat="1" ht="12.75" customHeight="1" x14ac:dyDescent="0.35">
      <c r="A67" s="35"/>
      <c r="B67" s="14"/>
      <c r="C67" s="14"/>
      <c r="D67" s="15"/>
      <c r="E67" s="14"/>
      <c r="F67" s="14"/>
      <c r="G67" s="14"/>
      <c r="H67" s="14"/>
      <c r="I67" s="14"/>
      <c r="J67"/>
      <c r="M67"/>
      <c r="P67"/>
    </row>
    <row r="68" spans="1:16" x14ac:dyDescent="0.35">
      <c r="F68"/>
      <c r="G68"/>
      <c r="H68"/>
      <c r="I68"/>
      <c r="J68"/>
    </row>
    <row r="69" spans="1:16" x14ac:dyDescent="0.35">
      <c r="E69" s="3"/>
      <c r="G69" s="10"/>
      <c r="H69" s="10"/>
      <c r="I69" s="10"/>
      <c r="J69" s="10"/>
      <c r="K69" s="3"/>
    </row>
    <row r="70" spans="1:16" x14ac:dyDescent="0.35">
      <c r="B70" s="2"/>
      <c r="E70" s="3"/>
      <c r="G70" s="10"/>
      <c r="H70" s="10"/>
      <c r="I70" s="10"/>
      <c r="K70" s="3"/>
    </row>
    <row r="71" spans="1:16" x14ac:dyDescent="0.35">
      <c r="E71" s="3"/>
      <c r="G71" s="10"/>
      <c r="H71" s="10"/>
      <c r="I71" s="10"/>
      <c r="K71" s="3"/>
    </row>
    <row r="72" spans="1:16" x14ac:dyDescent="0.35">
      <c r="E72" s="3"/>
      <c r="G72" s="10"/>
      <c r="H72" s="10"/>
      <c r="I72" s="10"/>
      <c r="J72" s="10"/>
      <c r="K72" s="3"/>
    </row>
    <row r="73" spans="1:16" x14ac:dyDescent="0.35">
      <c r="B73" s="3"/>
      <c r="C73" s="3"/>
      <c r="D73" s="12"/>
      <c r="G73" s="10"/>
      <c r="H73" s="10"/>
      <c r="I73" s="10"/>
      <c r="J73" s="10"/>
      <c r="K73" s="3"/>
    </row>
    <row r="75" spans="1:16" x14ac:dyDescent="0.35">
      <c r="B75" s="3"/>
      <c r="C75" s="3"/>
      <c r="D75" s="12"/>
    </row>
    <row r="80" spans="1:16" x14ac:dyDescent="0.35">
      <c r="B80" s="3"/>
      <c r="C80" s="3"/>
      <c r="D80" s="12"/>
    </row>
    <row r="111" spans="6:6" x14ac:dyDescent="0.35">
      <c r="F111" s="6"/>
    </row>
    <row r="112" spans="6:6" x14ac:dyDescent="0.35">
      <c r="F112" s="6"/>
    </row>
    <row r="113" spans="6:6" x14ac:dyDescent="0.35">
      <c r="F113" s="6"/>
    </row>
    <row r="114" spans="6:6" x14ac:dyDescent="0.35">
      <c r="F114" s="6"/>
    </row>
    <row r="115" spans="6:6" x14ac:dyDescent="0.35">
      <c r="F115" s="6"/>
    </row>
    <row r="116" spans="6:6" x14ac:dyDescent="0.35">
      <c r="F116" s="6"/>
    </row>
  </sheetData>
  <sheetProtection insertHyperlinks="0" selectLockedCells="1"/>
  <sortState xmlns:xlrd2="http://schemas.microsoft.com/office/spreadsheetml/2017/richdata2" ref="B30:N68">
    <sortCondition ref="B30:B68"/>
  </sortState>
  <mergeCells count="15">
    <mergeCell ref="D3:F5"/>
    <mergeCell ref="C8:D8"/>
    <mergeCell ref="C9:D9"/>
    <mergeCell ref="G22:I22"/>
    <mergeCell ref="G23:I23"/>
    <mergeCell ref="G11:I11"/>
    <mergeCell ref="G12:I12"/>
    <mergeCell ref="G13:I13"/>
    <mergeCell ref="G14:I14"/>
    <mergeCell ref="G15:I15"/>
    <mergeCell ref="G17:I17"/>
    <mergeCell ref="G18:I18"/>
    <mergeCell ref="G19:I19"/>
    <mergeCell ref="G20:I20"/>
    <mergeCell ref="G21:I21"/>
  </mergeCells>
  <phoneticPr fontId="9" type="noConversion"/>
  <conditionalFormatting sqref="H26">
    <cfRule type="cellIs" dxfId="8" priority="1" operator="greaterThan">
      <formula>1000</formula>
    </cfRule>
    <cfRule type="cellIs" dxfId="7" priority="9" operator="greaterThan">
      <formula>4000</formula>
    </cfRule>
  </conditionalFormatting>
  <conditionalFormatting sqref="H25">
    <cfRule type="cellIs" dxfId="6" priority="8" operator="greaterThan">
      <formula>3000</formula>
    </cfRule>
  </conditionalFormatting>
  <conditionalFormatting sqref="E30:F64">
    <cfRule type="cellIs" dxfId="5" priority="4" operator="equal">
      <formula>0</formula>
    </cfRule>
  </conditionalFormatting>
  <conditionalFormatting sqref="D30">
    <cfRule type="cellIs" dxfId="4" priority="2" operator="equal">
      <formula>0</formula>
    </cfRule>
  </conditionalFormatting>
  <hyperlinks>
    <hyperlink ref="E8" r:id="rId1" xr:uid="{FCEE07FB-E490-4750-A919-0289116A5837}"/>
    <hyperlink ref="E9" r:id="rId2" xr:uid="{7B7002C7-2E4D-44A8-87E8-91767432E678}"/>
    <hyperlink ref="D30" r:id="rId3" xr:uid="{C2653129-4C90-4B51-9030-E4CE0B15EA4E}"/>
    <hyperlink ref="D31" r:id="rId4" xr:uid="{9EAEF45D-DDE9-4A89-8AE8-CBFAA2F8E823}"/>
    <hyperlink ref="D32" r:id="rId5" xr:uid="{25342028-7E44-4E18-B698-355F50DF3FB2}"/>
    <hyperlink ref="D33" r:id="rId6" xr:uid="{B2CFD096-6466-40A3-8B91-621890FBD318}"/>
    <hyperlink ref="D34" r:id="rId7" xr:uid="{395F63E5-21CA-4FD5-940E-1804E59498D2}"/>
    <hyperlink ref="D35" r:id="rId8" xr:uid="{F6633E43-DB9D-49ED-AB6F-04C0679A1B84}"/>
    <hyperlink ref="D36" r:id="rId9" xr:uid="{987D497D-F216-4928-959A-2D8C3737BC13}"/>
    <hyperlink ref="D42" r:id="rId10" xr:uid="{CD6C0B87-067E-4426-93E2-E35CF13140AC}"/>
    <hyperlink ref="D43" r:id="rId11" xr:uid="{C12D7F22-DD06-4615-93B3-12D5987992DE}"/>
    <hyperlink ref="D44" r:id="rId12" xr:uid="{4FE69385-1A74-42C0-A8EA-501271D413B4}"/>
    <hyperlink ref="D46" r:id="rId13" xr:uid="{6B34074F-BD9E-4CE2-9EB8-3E122A9315CF}"/>
    <hyperlink ref="D47" r:id="rId14" xr:uid="{197147AD-1518-4E43-9E83-2A8E27E79A03}"/>
    <hyperlink ref="D48" r:id="rId15" xr:uid="{D0D9E24E-207F-43E2-A7BD-14963D3D1DCA}"/>
    <hyperlink ref="D49" r:id="rId16" xr:uid="{14992D09-6052-4455-8054-AE1A92F8C807}"/>
    <hyperlink ref="D51" r:id="rId17" xr:uid="{E307714D-10F6-40A9-8094-F8EFFF31EFDB}"/>
    <hyperlink ref="D52" r:id="rId18" xr:uid="{D34A8E73-E52F-48B4-A131-DD7664DBC595}"/>
    <hyperlink ref="D53" r:id="rId19" xr:uid="{70FECF46-2E5C-4D7C-B058-FA7134DB31AF}"/>
    <hyperlink ref="D54" r:id="rId20" xr:uid="{7E40CA56-2A88-4FD2-9D0A-C438A9AB4B3E}"/>
    <hyperlink ref="D55" r:id="rId21" xr:uid="{73C96B46-32F9-4007-857C-D5A4719C480D}"/>
    <hyperlink ref="D56" r:id="rId22" xr:uid="{47C7CBEB-26B0-4870-8769-DE987D5F3564}"/>
    <hyperlink ref="D57" r:id="rId23" xr:uid="{99FD0D6F-0D34-4D6C-B5D4-BBBBFA5EA1F2}"/>
    <hyperlink ref="D58" r:id="rId24" xr:uid="{3CAF80B5-F4C0-4716-AF0E-D28DF1E23D5B}"/>
    <hyperlink ref="D59" r:id="rId25" xr:uid="{8CBCEDE2-2A32-42BA-A138-872788D6C38A}"/>
    <hyperlink ref="D62" r:id="rId26" xr:uid="{65DBFB63-D979-4C22-B9E7-DDD316F3112A}"/>
    <hyperlink ref="D61" r:id="rId27" xr:uid="{C3CAAFD3-C2F1-4E6C-B78E-A71469B990C3}"/>
    <hyperlink ref="D60" r:id="rId28" xr:uid="{886C6F95-1197-4FEF-90B6-2B6A06306942}"/>
    <hyperlink ref="D41" r:id="rId29" xr:uid="{E3F1A2F4-A6DF-4A9C-8E09-FABF0C9C0B74}"/>
    <hyperlink ref="D37" location="'Additional Datasheet'!B8" display="LM06Z-01-C-V-450" xr:uid="{DDBD6A57-BD0B-46F3-BCEB-FDC146B67D2C}"/>
    <hyperlink ref="D38" location="'Additional Datasheet'!B9" display="LM06Z-01-H2-C-N-250" xr:uid="{1BCE2E4D-4F2C-40CE-8940-EC2602BF081B}"/>
    <hyperlink ref="D39" location="'Additional Datasheet'!B10" display="LM06Z-01-H-C-N-250" xr:uid="{566DF0A4-DF3A-4F9A-9DBE-8E6CA30CF9C2}"/>
    <hyperlink ref="D40" location="'Additional Datasheet'!B7" display="RS06-01-C-N-3-500V" xr:uid="{EB412C81-FDF0-4C0D-BE29-8ACF4DC70F80}"/>
    <hyperlink ref="D45" location="'Additional Datasheet'!B11" display="SD06-01-C-N-V" xr:uid="{248F8DBF-FB22-4CA5-876F-9B16574867D1}"/>
    <hyperlink ref="D50" location="'Additional Datasheet'!B6" display="WK06D-01-C-N-0" xr:uid="{30325620-1F98-48DB-B7F8-67DB47ED1B8B}"/>
    <hyperlink ref="G6" r:id="rId30" xr:uid="{979D254A-E82B-4549-AE0B-E24CBD99D6E6}"/>
  </hyperlinks>
  <pageMargins left="0.25" right="0.25" top="0.75" bottom="0.75" header="0.3" footer="0.3"/>
  <pageSetup scale="57" fitToHeight="0" orientation="portrait" r:id="rId31"/>
  <drawing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1CA75-BF69-40B4-BFC2-AFE524D4E006}">
  <dimension ref="B2:E11"/>
  <sheetViews>
    <sheetView showGridLines="0" tabSelected="1" topLeftCell="A5" zoomScaleNormal="100" workbookViewId="0">
      <selection activeCell="E11" sqref="E11"/>
    </sheetView>
  </sheetViews>
  <sheetFormatPr defaultRowHeight="12.75" x14ac:dyDescent="0.35"/>
  <cols>
    <col min="2" max="5" width="39.86328125" customWidth="1"/>
  </cols>
  <sheetData>
    <row r="2" spans="2:5" ht="20.65" x14ac:dyDescent="0.6">
      <c r="B2" s="91" t="s">
        <v>94</v>
      </c>
    </row>
    <row r="5" spans="2:5" ht="20.25" x14ac:dyDescent="0.35">
      <c r="B5" s="24" t="s">
        <v>22</v>
      </c>
      <c r="C5" s="25" t="s">
        <v>88</v>
      </c>
      <c r="D5" s="26" t="s">
        <v>0</v>
      </c>
      <c r="E5" s="26" t="s">
        <v>95</v>
      </c>
    </row>
    <row r="6" spans="2:5" ht="80.25" customHeight="1" x14ac:dyDescent="0.35">
      <c r="B6" s="22" t="s">
        <v>93</v>
      </c>
      <c r="C6" s="23" t="s">
        <v>56</v>
      </c>
      <c r="D6" s="21" t="s">
        <v>54</v>
      </c>
      <c r="E6" s="104" t="s">
        <v>96</v>
      </c>
    </row>
    <row r="7" spans="2:5" ht="66.75" customHeight="1" x14ac:dyDescent="0.35">
      <c r="B7" s="22" t="s">
        <v>91</v>
      </c>
      <c r="C7" s="23" t="s">
        <v>40</v>
      </c>
      <c r="D7" s="21" t="s">
        <v>41</v>
      </c>
      <c r="E7" s="104" t="s">
        <v>96</v>
      </c>
    </row>
    <row r="8" spans="2:5" ht="36" customHeight="1" x14ac:dyDescent="0.35">
      <c r="B8" s="22">
        <v>2610783</v>
      </c>
      <c r="C8" s="23" t="s">
        <v>36</v>
      </c>
      <c r="D8" s="21" t="s">
        <v>37</v>
      </c>
      <c r="E8" s="105" t="s">
        <v>96</v>
      </c>
    </row>
    <row r="9" spans="2:5" ht="36" customHeight="1" x14ac:dyDescent="0.35">
      <c r="B9" s="22">
        <v>2610962</v>
      </c>
      <c r="C9" s="23" t="s">
        <v>38</v>
      </c>
      <c r="D9" s="21" t="s">
        <v>37</v>
      </c>
      <c r="E9" s="105"/>
    </row>
    <row r="10" spans="2:5" ht="36" customHeight="1" x14ac:dyDescent="0.35">
      <c r="B10" s="22" t="s">
        <v>92</v>
      </c>
      <c r="C10" s="23" t="s">
        <v>39</v>
      </c>
      <c r="D10" s="21" t="s">
        <v>37</v>
      </c>
      <c r="E10" s="105"/>
    </row>
    <row r="11" spans="2:5" ht="68.25" customHeight="1" x14ac:dyDescent="0.35">
      <c r="B11" s="22">
        <v>2610841</v>
      </c>
      <c r="C11" s="23" t="s">
        <v>47</v>
      </c>
      <c r="D11" s="21" t="s">
        <v>48</v>
      </c>
      <c r="E11" s="104" t="s">
        <v>96</v>
      </c>
    </row>
  </sheetData>
  <mergeCells count="1">
    <mergeCell ref="E8:E10"/>
  </mergeCells>
  <conditionalFormatting sqref="D6">
    <cfRule type="cellIs" dxfId="3" priority="4" operator="equal">
      <formula>0</formula>
    </cfRule>
  </conditionalFormatting>
  <conditionalFormatting sqref="D7">
    <cfRule type="cellIs" dxfId="2" priority="3" operator="equal">
      <formula>0</formula>
    </cfRule>
  </conditionalFormatting>
  <conditionalFormatting sqref="D8:D10">
    <cfRule type="cellIs" dxfId="1" priority="2" operator="equal">
      <formula>0</formula>
    </cfRule>
  </conditionalFormatting>
  <conditionalFormatting sqref="D11">
    <cfRule type="cellIs" dxfId="0" priority="1" operator="equal">
      <formula>0</formula>
    </cfRule>
  </conditionalFormatting>
  <hyperlinks>
    <hyperlink ref="E6" r:id="rId1" xr:uid="{3387F773-E005-4C18-A408-104BDFB08E53}"/>
    <hyperlink ref="E7" r:id="rId2" xr:uid="{8EB072C5-2DB4-43AF-95B9-75C44AA569FB}"/>
    <hyperlink ref="E8:E10" r:id="rId3" display="Link" xr:uid="{C7212D5C-EBEC-4722-8CE6-2F33C9E6DA05}"/>
    <hyperlink ref="E11" r:id="rId4" xr:uid="{C82D9712-72D7-4F01-A6A7-C3837341C0E7}"/>
  </hyperlinks>
  <pageMargins left="0.7" right="0.7" top="0.75" bottom="0.75" header="0.3" footer="0.3"/>
  <pageSetup scale="52" orientation="portrait" horizontalDpi="1200" verticalDpi="1200"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1085c76-093c-4d89-9d92-a0788e39393e" xsi:nil="true"/>
    <lcf76f155ced4ddcb4097134ff3c332f xmlns="89fb7b1c-aaad-4e7f-8ec6-1767741aaa3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B16913F85A2F42A062799BCD66DF0E" ma:contentTypeVersion="16" ma:contentTypeDescription="Create a new document." ma:contentTypeScope="" ma:versionID="49fb455725e5cad178febd2fc067c453">
  <xsd:schema xmlns:xsd="http://www.w3.org/2001/XMLSchema" xmlns:xs="http://www.w3.org/2001/XMLSchema" xmlns:p="http://schemas.microsoft.com/office/2006/metadata/properties" xmlns:ns2="89fb7b1c-aaad-4e7f-8ec6-1767741aaa3e" xmlns:ns3="47caa9a2-36a8-4491-a3dd-d500c46ea7ff" xmlns:ns4="31085c76-093c-4d89-9d92-a0788e39393e" targetNamespace="http://schemas.microsoft.com/office/2006/metadata/properties" ma:root="true" ma:fieldsID="a8ad0e903e0ebbd02b977e76f3f1f52f" ns2:_="" ns3:_="" ns4:_="">
    <xsd:import namespace="89fb7b1c-aaad-4e7f-8ec6-1767741aaa3e"/>
    <xsd:import namespace="47caa9a2-36a8-4491-a3dd-d500c46ea7ff"/>
    <xsd:import namespace="31085c76-093c-4d89-9d92-a0788e39393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DateTaken" minOccurs="0"/>
                <xsd:element ref="ns2:MediaServiceLocation" minOccurs="0"/>
                <xsd:element ref="ns2:MediaServiceAutoTags"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fb7b1c-aaad-4e7f-8ec6-1767741aaa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e1bb77d-8c7a-4546-8781-0ed649e7b1c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7caa9a2-36a8-4491-a3dd-d500c46ea7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085c76-093c-4d89-9d92-a0788e39393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07be391-9cc5-4303-a273-dce2db29e5ce}" ma:internalName="TaxCatchAll" ma:showField="CatchAllData" ma:web="31085c76-093c-4d89-9d92-a0788e3939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8A0950-D083-4FBB-B0AF-19EBCAE33E19}">
  <ds:schemaRefs>
    <ds:schemaRef ds:uri="http://schemas.microsoft.com/sharepoint/v3/contenttype/forms"/>
  </ds:schemaRefs>
</ds:datastoreItem>
</file>

<file path=customXml/itemProps2.xml><?xml version="1.0" encoding="utf-8"?>
<ds:datastoreItem xmlns:ds="http://schemas.openxmlformats.org/officeDocument/2006/customXml" ds:itemID="{2D4A1FB6-43E1-43B2-B2EC-C5FD96025E4D}">
  <ds:schemaRefs>
    <ds:schemaRef ds:uri="http://purl.org/dc/terms/"/>
    <ds:schemaRef ds:uri="http://purl.org/dc/dcmitype/"/>
    <ds:schemaRef ds:uri="47caa9a2-36a8-4491-a3dd-d500c46ea7ff"/>
    <ds:schemaRef ds:uri="31085c76-093c-4d89-9d92-a0788e39393e"/>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89fb7b1c-aaad-4e7f-8ec6-1767741aaa3e"/>
    <ds:schemaRef ds:uri="http://www.w3.org/XML/1998/namespace"/>
  </ds:schemaRefs>
</ds:datastoreItem>
</file>

<file path=customXml/itemProps3.xml><?xml version="1.0" encoding="utf-8"?>
<ds:datastoreItem xmlns:ds="http://schemas.openxmlformats.org/officeDocument/2006/customXml" ds:itemID="{56E579E7-6A96-46A4-98AE-C0F7A5B38B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fb7b1c-aaad-4e7f-8ec6-1767741aaa3e"/>
    <ds:schemaRef ds:uri="47caa9a2-36a8-4491-a3dd-d500c46ea7ff"/>
    <ds:schemaRef ds:uri="31085c76-093c-4d89-9d92-a0788e3939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Order Form</vt:lpstr>
      <vt:lpstr>Additional Datasheet</vt:lpstr>
      <vt:lpstr>'Additional Datasheet'!Print_Area</vt:lpstr>
      <vt:lpstr>'Order Form'!Print_Titles</vt:lpstr>
    </vt:vector>
  </TitlesOfParts>
  <Company>SunSource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Chase.Saylor@hydacusa.com</dc:creator>
  <cp:lastModifiedBy>Mary Pluta</cp:lastModifiedBy>
  <cp:lastPrinted>2018-09-11T15:48:35Z</cp:lastPrinted>
  <dcterms:created xsi:type="dcterms:W3CDTF">2007-04-12T14:57:38Z</dcterms:created>
  <dcterms:modified xsi:type="dcterms:W3CDTF">2022-11-01T13:56:53Z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0x01010061B16913F85A2F42A062799BCD66DF0E</vt:lpwstr>
  </property>
  <property fmtid="{D5CDD505-2E9C-101B-9397-08002B2CF9AE}" pid="3" name="MediaServiceImageTags">
    <vt:lpwstr/>
  </property>
</Properties>
</file>