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T:\Education\Vehicle Challenge\NFPA FPVC 22-23\Components and Suppliers\"/>
    </mc:Choice>
  </mc:AlternateContent>
  <xr:revisionPtr revIDLastSave="0" documentId="13_ncr:1_{D3516E18-F99D-493C-AF22-B96F46F35606}" xr6:coauthVersionLast="47" xr6:coauthVersionMax="47" xr10:uidLastSave="{00000000-0000-0000-0000-000000000000}"/>
  <bookViews>
    <workbookView xWindow="-98" yWindow="-98" windowWidth="20715" windowHeight="13276" activeTab="1" xr2:uid="{00000000-000D-0000-FFFF-FFFF00000000}"/>
  </bookViews>
  <sheets>
    <sheet name="Order Form" sheetId="14" r:id="rId1"/>
    <sheet name="Additional Datasheet" sheetId="15" r:id="rId2"/>
  </sheets>
  <definedNames>
    <definedName name="_xlnm.Print_Area" localSheetId="1">'Additional Datasheet'!$A$1:$F$14</definedName>
    <definedName name="_xlnm.Print_Titles" localSheetId="0">'Order Form'!$29:$29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3" i="14" l="1"/>
  <c r="I64" i="14"/>
  <c r="I35" i="14"/>
  <c r="I62" i="14"/>
  <c r="I61" i="14"/>
  <c r="I60" i="14"/>
  <c r="I59" i="14"/>
  <c r="I58" i="14"/>
  <c r="I57" i="14"/>
  <c r="I56" i="14"/>
  <c r="I55" i="14"/>
  <c r="I54" i="14"/>
  <c r="I53" i="14"/>
  <c r="I52" i="14"/>
  <c r="I51" i="14"/>
  <c r="I50" i="14"/>
  <c r="I49" i="14"/>
  <c r="I48" i="14"/>
  <c r="I47" i="14"/>
  <c r="I46" i="14"/>
  <c r="I45" i="14"/>
  <c r="I44" i="14"/>
  <c r="I43" i="14"/>
  <c r="I42" i="14"/>
  <c r="I41" i="14"/>
  <c r="I40" i="14"/>
  <c r="I39" i="14"/>
  <c r="I38" i="14"/>
  <c r="I37" i="14"/>
  <c r="I36" i="14"/>
  <c r="I34" i="14"/>
  <c r="I33" i="14"/>
  <c r="I32" i="14"/>
  <c r="I31" i="14"/>
  <c r="I30" i="14"/>
  <c r="B31" i="14"/>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B57" i="14" s="1"/>
  <c r="B58" i="14" s="1"/>
  <c r="B59" i="14" s="1"/>
  <c r="B60" i="14" s="1"/>
  <c r="B61" i="14" s="1"/>
  <c r="B62" i="14" s="1"/>
  <c r="B63" i="14" s="1"/>
  <c r="B64" i="14" s="1"/>
  <c r="H26" i="14" l="1"/>
</calcChain>
</file>

<file path=xl/sharedStrings.xml><?xml version="1.0" encoding="utf-8"?>
<sst xmlns="http://schemas.openxmlformats.org/spreadsheetml/2006/main" count="145" uniqueCount="97">
  <si>
    <t>Description</t>
  </si>
  <si>
    <t>Updated</t>
  </si>
  <si>
    <t>For product related questions:</t>
  </si>
  <si>
    <t>To place an order, email this form to:</t>
  </si>
  <si>
    <t>City</t>
  </si>
  <si>
    <t>State</t>
  </si>
  <si>
    <t>Zip</t>
  </si>
  <si>
    <t>Ship to the attention of:</t>
  </si>
  <si>
    <t>Order Date</t>
  </si>
  <si>
    <t>University</t>
  </si>
  <si>
    <t>Ship to Address</t>
  </si>
  <si>
    <t>Name</t>
  </si>
  <si>
    <t>Department</t>
  </si>
  <si>
    <t>Phone Number</t>
  </si>
  <si>
    <t>Item</t>
  </si>
  <si>
    <t>email Address</t>
  </si>
  <si>
    <t>NFPA Fluid Power Vehicle Challenge Order Form
2022-2023</t>
  </si>
  <si>
    <t>Arthur Koehler</t>
  </si>
  <si>
    <t>+1 630 403 1230</t>
  </si>
  <si>
    <t>Total Order Value:</t>
  </si>
  <si>
    <t>CompactHydraulicsATS@HYDAC-NA.COM</t>
  </si>
  <si>
    <t>6003737</t>
  </si>
  <si>
    <t>HYDAC
Part #</t>
  </si>
  <si>
    <t>Notes</t>
  </si>
  <si>
    <t>Net Price
(each)</t>
  </si>
  <si>
    <t>Coil 12DN-32-1329  QS</t>
  </si>
  <si>
    <t>Size -6 Solenoid Coil, 32mm, 12V Deutsch</t>
  </si>
  <si>
    <t>For use with HYDAC Solenoid Valve</t>
  </si>
  <si>
    <t>Coil 24DG-32-1329  QS</t>
  </si>
  <si>
    <t>Size -6 Solenoid Coil, 32mm, 24V DIN</t>
  </si>
  <si>
    <t>Coil 24DN-32-1329  QS</t>
  </si>
  <si>
    <t>Size -6 Solenoid Coil, 32mm, 24V Deutsch</t>
  </si>
  <si>
    <t>DB06C-01-C-N-180V  QS</t>
  </si>
  <si>
    <t>Pressure Relief, Direct Acting, Poppet Type</t>
  </si>
  <si>
    <t>DB06C-01-C-N-300V  QS</t>
  </si>
  <si>
    <t>DB06C-01-C-N-500V  QS</t>
  </si>
  <si>
    <t>LM06Z-01-C-V-450</t>
  </si>
  <si>
    <t>Manual 2W/2P NC Directing Acting Poppet</t>
  </si>
  <si>
    <t>LM06Z-01-H2-C-N-250</t>
  </si>
  <si>
    <t>LM06Z-01-H-C-N-250</t>
  </si>
  <si>
    <t>RS06-01-C-N-3-500V</t>
  </si>
  <si>
    <t>Counterbalance Valve</t>
  </si>
  <si>
    <t>RV06A-01-C-N-01  QS</t>
  </si>
  <si>
    <t>Check Valve, Ball type</t>
  </si>
  <si>
    <t>RV06A-01-C-N-05  QS</t>
  </si>
  <si>
    <t>RV06A-01-C-N-30  QS</t>
  </si>
  <si>
    <t>RV06A-01-C-N-70  QS</t>
  </si>
  <si>
    <t>SD06-01-C-N-V</t>
  </si>
  <si>
    <t>Flow Regulator, Seat type, Adjustable</t>
  </si>
  <si>
    <t>SR06-01-C-N-0.3V  QS</t>
  </si>
  <si>
    <t>Flow Regulator, Pressure Compensated, Adjustable</t>
  </si>
  <si>
    <t>SR06-01-C-N-1.0V  QS</t>
  </si>
  <si>
    <t>SR06-01-C-N-4.0V  QS</t>
  </si>
  <si>
    <t>WK06C-01-C-N-0  QS</t>
  </si>
  <si>
    <t>Directional 3W/2P Direct Acting, Spool Type</t>
  </si>
  <si>
    <t>Requires a solenoid coil to actuate</t>
  </si>
  <si>
    <t>WK06D-01-C-N-0</t>
  </si>
  <si>
    <t>WK06E-01-C-N-0</t>
  </si>
  <si>
    <t>Directional 4W/3P Direct Acting, Spool Type</t>
  </si>
  <si>
    <t>WK06G-01-C-N-0  QS</t>
  </si>
  <si>
    <t>WK06H-01-C-N-0  QS</t>
  </si>
  <si>
    <t>WK06J-01-C-N-0  QS</t>
  </si>
  <si>
    <t>WK06V-01-C-N-0  QS</t>
  </si>
  <si>
    <t>Directional 2W/2P Direct Acting, NO, Spool Type</t>
  </si>
  <si>
    <t>WK06W-01-C-N-0  QS</t>
  </si>
  <si>
    <t>Directional 2W/2P Direct Acting, NC, Spool Type</t>
  </si>
  <si>
    <t>WK06Y-01-C-N-0  QS</t>
  </si>
  <si>
    <t>Directional 4W/2P Direct Acting, Spool Type</t>
  </si>
  <si>
    <t>WS06Z-01-C-N-0 QS</t>
  </si>
  <si>
    <t>Directional 4W/2P, NC, Pilot Op. Poppet Type</t>
  </si>
  <si>
    <t>WS06ZR-01-C-N-0</t>
  </si>
  <si>
    <t>Bi-Directional 4W/2P, NC, Pilot Op. Poppet Type</t>
  </si>
  <si>
    <t>WVE-R1/4-01X  QS</t>
  </si>
  <si>
    <t>Shuttle Valve 3-Way</t>
  </si>
  <si>
    <t>WVE-R1/8-01X  QS</t>
  </si>
  <si>
    <t>1620 (9/16-18 UNF) MC/NBR</t>
  </si>
  <si>
    <t>Hydraulic Test point</t>
  </si>
  <si>
    <t>Arthur.Koehler@hydacusa.com</t>
  </si>
  <si>
    <t>Required for Accumulator Charge Check</t>
  </si>
  <si>
    <t>Quantity</t>
  </si>
  <si>
    <t>Extended Price</t>
  </si>
  <si>
    <t>$1000 Max</t>
  </si>
  <si>
    <t>HYDAC TECHNOLOGY CORPORATION</t>
  </si>
  <si>
    <t>Hydraulic Division</t>
  </si>
  <si>
    <t>445 Windy Point Drive</t>
  </si>
  <si>
    <t>Glendale Heights, IL 60139</t>
  </si>
  <si>
    <t>HYDAC Compact Hydraulics Catalog:</t>
  </si>
  <si>
    <t>Link to HYDAC Catalog</t>
  </si>
  <si>
    <t>Model Code (Links to Datasheets)</t>
  </si>
  <si>
    <t>DR06-01-C-N-350V</t>
  </si>
  <si>
    <t>2610211</t>
  </si>
  <si>
    <t>2610595</t>
  </si>
  <si>
    <t>2610844</t>
  </si>
  <si>
    <t>2610735</t>
  </si>
  <si>
    <t>Additional Datasheets, not yet on in the virtual Catalog</t>
  </si>
  <si>
    <t>Datasheet</t>
  </si>
  <si>
    <t>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</si>
</sst>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_(* #,##0_);_(* \(#,##0\);_(* &quot;-&quot;??_);_(@_)"/>
  </numFmts>
  <fonts count="18" x14ac:knownFonts="1">
    <font>
      <sz val="10"/>
      <name val="Arial"/>
    </font>
    <font>
      <sz val="10"/>
      <name val="Arial"/>
      <family val="2"/>
    </font>
    <font>
      <sz val="10"/>
      <name val="Arial"/>
      <family val="2"/>
    </font>
    <font>
      <u/>
      <sz val="10"/>
      <color indexed="12"/>
      <name val="Arial"/>
      <family val="2"/>
    </font>
    <font>
      <b/>
      <sz val="10"/>
      <name val="Arial"/>
      <family val="2"/>
    </font>
    <font>
      <b/>
      <sz val="14"/>
      <name val="Arial"/>
      <family val="2"/>
    </font>
    <font>
      <sz val="10"/>
      <name val="Arial"/>
      <family val="2"/>
    </font>
    <font>
      <sz val="10"/>
      <name val="Arial"/>
      <family val="2"/>
    </font>
    <font>
      <sz val="12"/>
      <name val="Arial"/>
      <family val="2"/>
    </font>
    <font>
      <sz val="8"/>
      <name val="Arial"/>
      <family val="2"/>
    </font>
    <font>
      <b/>
      <sz val="8"/>
      <name val="Arial"/>
      <family val="2"/>
    </font>
    <font>
      <sz val="10"/>
      <color indexed="8"/>
      <name val="Arial"/>
      <family val="2"/>
    </font>
    <font>
      <b/>
      <sz val="10"/>
      <color indexed="8"/>
      <name val="Arial"/>
      <family val="2"/>
    </font>
    <font>
      <u/>
      <sz val="12"/>
      <color indexed="12"/>
      <name val="Arial"/>
      <family val="2"/>
    </font>
    <font>
      <b/>
      <sz val="12"/>
      <name val="Arial"/>
      <family val="2"/>
    </font>
    <font>
      <b/>
      <sz val="16"/>
      <color rgb="FFFF0000"/>
      <name val="Arial"/>
      <family val="2"/>
    </font>
    <font>
      <u/>
      <sz val="14"/>
      <color indexed="12"/>
      <name val="Arial"/>
      <family val="2"/>
    </font>
    <font>
      <sz val="9"/>
      <name val="Arial"/>
      <family val="2"/>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style="thin">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2" fillId="0" borderId="0"/>
    <xf numFmtId="44" fontId="6" fillId="0" borderId="0" applyFont="0" applyFill="0" applyBorder="0" applyAlignment="0" applyProtection="0"/>
    <xf numFmtId="0" fontId="1" fillId="0" borderId="0"/>
    <xf numFmtId="43" fontId="7" fillId="0" borderId="0" applyFont="0" applyFill="0" applyBorder="0" applyAlignment="0" applyProtection="0"/>
    <xf numFmtId="0" fontId="8" fillId="0" borderId="0"/>
  </cellStyleXfs>
  <cellXfs count="106">
    <xf numFmtId="0" fontId="0" fillId="0" borderId="0" xfId="0"/>
    <xf numFmtId="0" fontId="4" fillId="0" borderId="0" xfId="0" applyFont="1" applyAlignment="1">
      <alignment horizontal="center" wrapText="1"/>
    </xf>
    <xf numFmtId="0" fontId="0" fillId="0" borderId="0" xfId="0" applyAlignment="1">
      <alignment horizontal="right"/>
    </xf>
    <xf numFmtId="0" fontId="1" fillId="0" borderId="0" xfId="0" applyFont="1"/>
    <xf numFmtId="44" fontId="0" fillId="0" borderId="0" xfId="3" applyFont="1" applyAlignment="1" applyProtection="1">
      <alignment horizontal="center"/>
    </xf>
    <xf numFmtId="0" fontId="0" fillId="0" borderId="0" xfId="0" applyAlignment="1">
      <alignment wrapText="1"/>
    </xf>
    <xf numFmtId="44" fontId="1" fillId="0" borderId="0" xfId="3" applyFont="1" applyAlignment="1" applyProtection="1">
      <alignment horizontal="center"/>
    </xf>
    <xf numFmtId="0" fontId="0" fillId="0" borderId="0" xfId="0" applyAlignment="1">
      <alignment horizontal="left"/>
    </xf>
    <xf numFmtId="0" fontId="5" fillId="0" borderId="0" xfId="0" applyFont="1" applyAlignment="1">
      <alignment horizontal="left" vertical="top"/>
    </xf>
    <xf numFmtId="164" fontId="0" fillId="0" borderId="3" xfId="0" applyNumberFormat="1" applyBorder="1" applyAlignment="1">
      <alignment horizontal="left"/>
    </xf>
    <xf numFmtId="0" fontId="1" fillId="0" borderId="0" xfId="0" applyFont="1" applyAlignment="1">
      <alignment horizontal="left"/>
    </xf>
    <xf numFmtId="0" fontId="0" fillId="0" borderId="0" xfId="0" applyAlignment="1"/>
    <xf numFmtId="0" fontId="1" fillId="0" borderId="0" xfId="0" applyFont="1" applyAlignment="1"/>
    <xf numFmtId="0" fontId="3" fillId="3" borderId="0" xfId="1" applyFill="1" applyBorder="1" applyAlignment="1" applyProtection="1"/>
    <xf numFmtId="0" fontId="0" fillId="0" borderId="0" xfId="0" applyBorder="1"/>
    <xf numFmtId="0" fontId="0" fillId="0" borderId="0" xfId="0" applyBorder="1" applyAlignment="1"/>
    <xf numFmtId="44" fontId="0" fillId="0" borderId="0" xfId="3" applyFont="1" applyBorder="1" applyAlignment="1" applyProtection="1">
      <alignment horizontal="center"/>
    </xf>
    <xf numFmtId="0" fontId="4" fillId="0" borderId="0" xfId="0" applyFont="1" applyBorder="1" applyAlignment="1">
      <alignment horizontal="right"/>
    </xf>
    <xf numFmtId="0" fontId="0" fillId="0" borderId="0" xfId="0" applyBorder="1" applyAlignment="1" applyProtection="1">
      <alignment horizontal="left"/>
      <protection locked="0"/>
    </xf>
    <xf numFmtId="0" fontId="0" fillId="0" borderId="0" xfId="0" applyBorder="1" applyAlignment="1">
      <alignment horizontal="left"/>
    </xf>
    <xf numFmtId="0" fontId="1" fillId="3" borderId="0" xfId="0" applyFont="1" applyFill="1" applyBorder="1" applyAlignment="1">
      <alignment horizontal="left"/>
    </xf>
    <xf numFmtId="1" fontId="1" fillId="0" borderId="1" xfId="6" applyNumberFormat="1" applyFont="1" applyBorder="1" applyAlignment="1">
      <alignment horizontal="center" vertical="center"/>
    </xf>
    <xf numFmtId="49" fontId="11" fillId="0" borderId="1" xfId="6" applyNumberFormat="1" applyFont="1" applyBorder="1" applyAlignment="1">
      <alignment horizontal="center" vertical="center"/>
    </xf>
    <xf numFmtId="49" fontId="1" fillId="0" borderId="1" xfId="6" applyNumberFormat="1" applyFont="1" applyBorder="1" applyAlignment="1">
      <alignment horizontal="center" vertical="center"/>
    </xf>
    <xf numFmtId="0" fontId="10" fillId="5" borderId="6" xfId="6" applyFont="1" applyFill="1" applyBorder="1" applyAlignment="1" applyProtection="1">
      <alignment horizontal="center" vertical="center" wrapText="1"/>
      <protection locked="0"/>
    </xf>
    <xf numFmtId="0" fontId="10" fillId="5" borderId="7" xfId="6" applyFont="1" applyFill="1" applyBorder="1" applyAlignment="1" applyProtection="1">
      <alignment horizontal="center" vertical="center"/>
      <protection locked="0"/>
    </xf>
    <xf numFmtId="0" fontId="10" fillId="5" borderId="8" xfId="6" applyFont="1" applyFill="1" applyBorder="1" applyAlignment="1" applyProtection="1">
      <alignment horizontal="center" vertical="center"/>
      <protection locked="0"/>
    </xf>
    <xf numFmtId="1" fontId="1" fillId="0" borderId="9" xfId="6" applyNumberFormat="1" applyFont="1" applyBorder="1" applyAlignment="1">
      <alignment horizontal="center" vertical="center"/>
    </xf>
    <xf numFmtId="44" fontId="1" fillId="0" borderId="9" xfId="3" applyFont="1" applyFill="1" applyBorder="1" applyAlignment="1" applyProtection="1">
      <alignment horizontal="center" vertical="center"/>
    </xf>
    <xf numFmtId="49" fontId="11" fillId="0" borderId="9" xfId="6" applyNumberFormat="1" applyFont="1" applyBorder="1" applyAlignment="1">
      <alignment horizontal="center" vertical="center"/>
    </xf>
    <xf numFmtId="0" fontId="13" fillId="3" borderId="0" xfId="1" applyFont="1" applyFill="1" applyBorder="1" applyAlignment="1" applyProtection="1"/>
    <xf numFmtId="49" fontId="12" fillId="0" borderId="10" xfId="6" applyNumberFormat="1" applyFont="1" applyBorder="1" applyAlignment="1">
      <alignment horizontal="center" vertical="center"/>
    </xf>
    <xf numFmtId="49" fontId="4" fillId="0" borderId="10" xfId="6" applyNumberFormat="1" applyFont="1" applyBorder="1" applyAlignment="1">
      <alignment horizontal="center" vertical="center"/>
    </xf>
    <xf numFmtId="1" fontId="4" fillId="0" borderId="10" xfId="6" applyNumberFormat="1" applyFont="1" applyBorder="1" applyAlignment="1">
      <alignment horizontal="center" vertical="center"/>
    </xf>
    <xf numFmtId="44" fontId="1" fillId="0" borderId="10" xfId="3" applyFont="1" applyFill="1" applyBorder="1" applyAlignment="1" applyProtection="1">
      <alignment horizontal="center" vertical="center"/>
    </xf>
    <xf numFmtId="0" fontId="0" fillId="0" borderId="0" xfId="0" applyBorder="1" applyAlignment="1">
      <alignment wrapText="1"/>
    </xf>
    <xf numFmtId="1" fontId="11" fillId="0" borderId="11" xfId="6" applyNumberFormat="1" applyFont="1" applyBorder="1" applyAlignment="1">
      <alignment horizontal="center" vertical="center"/>
    </xf>
    <xf numFmtId="1" fontId="1" fillId="0" borderId="11" xfId="6" applyNumberFormat="1" applyFont="1" applyBorder="1" applyAlignment="1">
      <alignment horizontal="center" vertical="center"/>
    </xf>
    <xf numFmtId="44" fontId="1" fillId="0" borderId="11" xfId="3" applyFont="1" applyFill="1" applyBorder="1" applyAlignment="1" applyProtection="1">
      <alignment horizontal="center" vertical="center"/>
    </xf>
    <xf numFmtId="0" fontId="10" fillId="5" borderId="12" xfId="6" applyFont="1" applyFill="1" applyBorder="1" applyAlignment="1" applyProtection="1">
      <alignment horizontal="center" vertical="center" wrapText="1"/>
      <protection locked="0"/>
    </xf>
    <xf numFmtId="0" fontId="10" fillId="5" borderId="13" xfId="6" applyFont="1" applyFill="1" applyBorder="1" applyAlignment="1" applyProtection="1">
      <alignment horizontal="center" vertical="center"/>
      <protection locked="0"/>
    </xf>
    <xf numFmtId="0" fontId="10" fillId="5" borderId="14" xfId="6" applyFont="1" applyFill="1" applyBorder="1" applyAlignment="1" applyProtection="1">
      <alignment horizontal="center" vertical="center"/>
      <protection locked="0"/>
    </xf>
    <xf numFmtId="0" fontId="10" fillId="5" borderId="4" xfId="6" applyFont="1" applyFill="1" applyBorder="1" applyAlignment="1" applyProtection="1">
      <alignment horizontal="center" vertical="center"/>
      <protection locked="0"/>
    </xf>
    <xf numFmtId="0" fontId="10" fillId="5" borderId="15" xfId="6" applyFont="1" applyFill="1" applyBorder="1" applyAlignment="1" applyProtection="1">
      <alignment horizontal="center" vertical="center" wrapText="1"/>
      <protection locked="0"/>
    </xf>
    <xf numFmtId="0" fontId="10" fillId="5" borderId="4" xfId="6" applyFont="1" applyFill="1" applyBorder="1" applyAlignment="1" applyProtection="1">
      <alignment horizontal="center" vertical="center" wrapText="1"/>
      <protection locked="0"/>
    </xf>
    <xf numFmtId="0" fontId="0" fillId="0" borderId="16" xfId="0" applyBorder="1"/>
    <xf numFmtId="0" fontId="0" fillId="0" borderId="17" xfId="0" applyBorder="1"/>
    <xf numFmtId="0" fontId="0" fillId="0" borderId="17" xfId="0" applyBorder="1" applyAlignment="1"/>
    <xf numFmtId="44" fontId="0" fillId="0" borderId="17" xfId="3" applyFont="1" applyBorder="1" applyAlignment="1" applyProtection="1">
      <alignment horizontal="center"/>
    </xf>
    <xf numFmtId="0" fontId="0" fillId="0" borderId="17" xfId="0" applyBorder="1" applyAlignment="1">
      <alignment horizontal="left"/>
    </xf>
    <xf numFmtId="0" fontId="0" fillId="0" borderId="18" xfId="0" applyBorder="1" applyAlignment="1">
      <alignment horizontal="left"/>
    </xf>
    <xf numFmtId="0" fontId="0" fillId="0" borderId="19" xfId="0" applyBorder="1"/>
    <xf numFmtId="0" fontId="5" fillId="0" borderId="0" xfId="0" applyFont="1" applyBorder="1" applyAlignment="1">
      <alignment horizontal="center" vertical="top" wrapText="1"/>
    </xf>
    <xf numFmtId="0" fontId="5" fillId="0" borderId="20" xfId="0" applyFont="1" applyBorder="1" applyAlignment="1">
      <alignment horizontal="center" vertical="top" wrapText="1"/>
    </xf>
    <xf numFmtId="0" fontId="8" fillId="3" borderId="19" xfId="0" applyFont="1" applyFill="1" applyBorder="1" applyAlignment="1"/>
    <xf numFmtId="0" fontId="1" fillId="3" borderId="20" xfId="0" applyFont="1" applyFill="1" applyBorder="1" applyAlignment="1">
      <alignment horizontal="left"/>
    </xf>
    <xf numFmtId="0" fontId="3" fillId="3" borderId="20" xfId="1" applyFill="1" applyBorder="1" applyAlignment="1" applyProtection="1"/>
    <xf numFmtId="0" fontId="0" fillId="0" borderId="20" xfId="0" applyBorder="1" applyAlignment="1">
      <alignment horizontal="left"/>
    </xf>
    <xf numFmtId="0" fontId="0" fillId="0" borderId="20" xfId="0" applyBorder="1" applyAlignment="1" applyProtection="1">
      <alignment horizontal="left"/>
      <protection locked="0"/>
    </xf>
    <xf numFmtId="0" fontId="1" fillId="0" borderId="22" xfId="0" applyFont="1" applyBorder="1" applyAlignment="1">
      <alignment horizontal="left" vertical="center"/>
    </xf>
    <xf numFmtId="0" fontId="10" fillId="5" borderId="24" xfId="6" applyFont="1" applyFill="1" applyBorder="1" applyAlignment="1" applyProtection="1">
      <alignment horizontal="center" vertical="center"/>
      <protection locked="0"/>
    </xf>
    <xf numFmtId="0" fontId="10" fillId="5" borderId="21" xfId="6" applyFont="1" applyFill="1" applyBorder="1" applyAlignment="1" applyProtection="1">
      <alignment horizontal="center" vertical="center" wrapText="1"/>
      <protection locked="0"/>
    </xf>
    <xf numFmtId="1" fontId="11" fillId="0" borderId="25" xfId="6" applyNumberFormat="1" applyFont="1" applyBorder="1" applyAlignment="1">
      <alignment horizontal="center" vertical="center"/>
    </xf>
    <xf numFmtId="44" fontId="1" fillId="0" borderId="26" xfId="3" applyFont="1" applyFill="1" applyBorder="1" applyAlignment="1" applyProtection="1">
      <alignment horizontal="center" vertical="center"/>
    </xf>
    <xf numFmtId="1" fontId="11" fillId="0" borderId="27" xfId="6" applyNumberFormat="1" applyFont="1" applyBorder="1" applyAlignment="1">
      <alignment horizontal="center" vertical="center"/>
    </xf>
    <xf numFmtId="44" fontId="1" fillId="0" borderId="28" xfId="3" applyFont="1" applyFill="1" applyBorder="1" applyAlignment="1" applyProtection="1">
      <alignment horizontal="center" vertical="center"/>
    </xf>
    <xf numFmtId="1" fontId="12" fillId="0" borderId="29" xfId="6" applyNumberFormat="1" applyFont="1" applyBorder="1" applyAlignment="1">
      <alignment horizontal="center" vertical="center"/>
    </xf>
    <xf numFmtId="44" fontId="1" fillId="0" borderId="30" xfId="3" applyFont="1" applyFill="1" applyBorder="1" applyAlignment="1" applyProtection="1">
      <alignment horizontal="center" vertical="center"/>
    </xf>
    <xf numFmtId="0" fontId="0" fillId="0" borderId="20" xfId="0" applyBorder="1"/>
    <xf numFmtId="0" fontId="0" fillId="0" borderId="31" xfId="0" applyBorder="1"/>
    <xf numFmtId="0" fontId="0" fillId="0" borderId="32" xfId="0" applyBorder="1"/>
    <xf numFmtId="0" fontId="0" fillId="0" borderId="32" xfId="0" applyBorder="1" applyAlignment="1"/>
    <xf numFmtId="0" fontId="0" fillId="0" borderId="33" xfId="0" applyBorder="1" applyAlignment="1">
      <alignment horizontal="right"/>
    </xf>
    <xf numFmtId="14" fontId="0" fillId="0" borderId="34" xfId="0" applyNumberFormat="1" applyBorder="1" applyAlignment="1">
      <alignment horizontal="right"/>
    </xf>
    <xf numFmtId="0" fontId="14" fillId="0" borderId="0" xfId="0" applyFont="1" applyBorder="1" applyAlignment="1">
      <alignment horizontal="right"/>
    </xf>
    <xf numFmtId="164" fontId="8" fillId="4" borderId="1" xfId="0" applyNumberFormat="1" applyFont="1" applyFill="1" applyBorder="1" applyAlignment="1">
      <alignment horizontal="center"/>
    </xf>
    <xf numFmtId="0" fontId="8" fillId="3" borderId="23" xfId="0" applyFont="1" applyFill="1" applyBorder="1" applyAlignment="1">
      <alignment horizontal="center"/>
    </xf>
    <xf numFmtId="0" fontId="5" fillId="0" borderId="0" xfId="0" applyFont="1" applyBorder="1" applyAlignment="1">
      <alignment vertical="top" wrapText="1"/>
    </xf>
    <xf numFmtId="0" fontId="5" fillId="0" borderId="19" xfId="0" applyFont="1" applyBorder="1" applyAlignment="1">
      <alignment vertical="top" wrapText="1"/>
    </xf>
    <xf numFmtId="0" fontId="0" fillId="0" borderId="32" xfId="0" applyBorder="1" applyAlignment="1">
      <alignment horizontal="left"/>
    </xf>
    <xf numFmtId="1" fontId="11" fillId="0" borderId="29" xfId="6" applyNumberFormat="1" applyFont="1" applyBorder="1" applyAlignment="1">
      <alignment horizontal="center" vertical="center"/>
    </xf>
    <xf numFmtId="0" fontId="4" fillId="0" borderId="0" xfId="0" applyFont="1" applyBorder="1" applyAlignment="1"/>
    <xf numFmtId="0" fontId="14" fillId="3" borderId="0" xfId="0" applyFont="1" applyFill="1" applyBorder="1" applyAlignment="1">
      <alignment horizontal="left"/>
    </xf>
    <xf numFmtId="165" fontId="1" fillId="4" borderId="11" xfId="5" applyNumberFormat="1" applyFont="1" applyFill="1" applyBorder="1" applyAlignment="1" applyProtection="1">
      <alignment horizontal="center" vertical="center"/>
    </xf>
    <xf numFmtId="165" fontId="1" fillId="4" borderId="9" xfId="5" applyNumberFormat="1" applyFont="1" applyFill="1" applyBorder="1" applyAlignment="1" applyProtection="1">
      <alignment horizontal="center" vertical="center"/>
    </xf>
    <xf numFmtId="165" fontId="1" fillId="4" borderId="10" xfId="5" applyNumberFormat="1" applyFont="1" applyFill="1" applyBorder="1" applyAlignment="1" applyProtection="1">
      <alignment horizontal="center" vertical="center"/>
    </xf>
    <xf numFmtId="0" fontId="3" fillId="0" borderId="0" xfId="1" applyBorder="1" applyAlignment="1" applyProtection="1"/>
    <xf numFmtId="1" fontId="3" fillId="0" borderId="11" xfId="1" applyNumberFormat="1" applyBorder="1" applyAlignment="1" applyProtection="1">
      <alignment horizontal="center" vertical="center"/>
    </xf>
    <xf numFmtId="49" fontId="3" fillId="0" borderId="9" xfId="1" applyNumberFormat="1" applyBorder="1" applyAlignment="1" applyProtection="1">
      <alignment horizontal="center" vertical="center"/>
    </xf>
    <xf numFmtId="0" fontId="11" fillId="0" borderId="9" xfId="6" applyNumberFormat="1" applyFont="1" applyBorder="1" applyAlignment="1">
      <alignment horizontal="center" vertical="center"/>
    </xf>
    <xf numFmtId="49" fontId="3" fillId="0" borderId="10" xfId="1" applyNumberFormat="1" applyBorder="1" applyAlignment="1" applyProtection="1">
      <alignment horizontal="center" vertical="center"/>
    </xf>
    <xf numFmtId="0" fontId="15" fillId="0" borderId="0" xfId="0" applyFont="1"/>
    <xf numFmtId="0" fontId="5" fillId="0" borderId="0" xfId="0" applyFont="1" applyBorder="1" applyAlignment="1">
      <alignment horizontal="right"/>
    </xf>
    <xf numFmtId="0" fontId="16" fillId="0" borderId="0" xfId="1" applyFont="1" applyBorder="1" applyAlignment="1" applyProtection="1"/>
    <xf numFmtId="0" fontId="10" fillId="0" borderId="0" xfId="6" applyFont="1" applyProtection="1">
      <protection locked="0"/>
    </xf>
    <xf numFmtId="0" fontId="17" fillId="0" borderId="0" xfId="6" applyFont="1" applyProtection="1">
      <protection locked="0"/>
    </xf>
    <xf numFmtId="0" fontId="5" fillId="0" borderId="0" xfId="0" applyFont="1" applyBorder="1" applyAlignment="1">
      <alignment horizontal="center" vertical="top" wrapText="1"/>
    </xf>
    <xf numFmtId="0" fontId="14" fillId="3" borderId="0" xfId="0" applyFont="1" applyFill="1" applyBorder="1" applyAlignment="1">
      <alignment horizontal="center"/>
    </xf>
    <xf numFmtId="14" fontId="0" fillId="2" borderId="5"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22" xfId="0" applyNumberFormat="1"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14" fontId="0" fillId="2" borderId="21" xfId="0" applyNumberFormat="1" applyFill="1" applyBorder="1" applyAlignment="1" applyProtection="1">
      <alignment horizontal="center"/>
      <protection locked="0"/>
    </xf>
    <xf numFmtId="49" fontId="3" fillId="0" borderId="1" xfId="1" applyNumberFormat="1" applyBorder="1" applyAlignment="1" applyProtection="1">
      <alignment horizontal="center" vertical="center"/>
    </xf>
    <xf numFmtId="49" fontId="3" fillId="0" borderId="1" xfId="1" applyNumberFormat="1" applyBorder="1" applyAlignment="1" applyProtection="1">
      <alignment horizontal="center" vertical="center"/>
    </xf>
  </cellXfs>
  <cellStyles count="7">
    <cellStyle name="Comma" xfId="5" builtinId="3"/>
    <cellStyle name="Currency" xfId="3" builtinId="4"/>
    <cellStyle name="Hyperlink" xfId="1" builtinId="8"/>
    <cellStyle name="Normal" xfId="0" builtinId="0"/>
    <cellStyle name="Normal 2" xfId="6" xr:uid="{AE035855-78F9-4ABC-899A-94C748F3EF3B}"/>
    <cellStyle name="Normal 5" xfId="2" xr:uid="{00000000-0005-0000-0000-000003000000}"/>
    <cellStyle name="Normal 5 2" xfId="4" xr:uid="{AA0A1E56-B380-45A1-B185-6EA5D5ED188B}"/>
  </cellStyles>
  <dxfs count="9">
    <dxf>
      <font>
        <strike val="0"/>
        <color theme="0"/>
      </font>
    </dxf>
    <dxf>
      <font>
        <strike val="0"/>
        <color theme="0"/>
      </font>
    </dxf>
    <dxf>
      <font>
        <strike val="0"/>
        <color theme="0"/>
      </font>
    </dxf>
    <dxf>
      <font>
        <strike val="0"/>
        <color theme="0"/>
      </font>
    </dxf>
    <dxf>
      <font>
        <strike val="0"/>
        <color theme="0"/>
      </font>
    </dxf>
    <dxf>
      <font>
        <strike val="0"/>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18184</xdr:colOff>
      <xdr:row>9</xdr:row>
      <xdr:rowOff>28574</xdr:rowOff>
    </xdr:from>
    <xdr:to>
      <xdr:col>5</xdr:col>
      <xdr:colOff>984607</xdr:colOff>
      <xdr:row>26</xdr:row>
      <xdr:rowOff>149831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4504" y="1601804"/>
          <a:ext cx="7719541" cy="2893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r>
            <a:rPr lang="en-US" sz="1100" baseline="0"/>
            <a:t>When ordering parts, it is important to note when accessory items are required. For example, the WK06J-01-C-N-0 QS solenoid cartridge valve must have a coil (for example Coil 12DN-32-1329 QS) to actuate the valve. See the "Notes" column below for additional information. Part numbers on the list below are generally in stock and prefered to order for the competition. If you are exploring the HYDAC catalog beyond the recomendations below we have left a couple of open lines for "write-ins." </a:t>
          </a:r>
          <a:r>
            <a:rPr lang="en-US" sz="1100" b="1" baseline="0"/>
            <a:t>Please inquire for the list price and availability prior to ordering parts outside the list below.</a:t>
          </a:r>
          <a:r>
            <a:rPr lang="en-US" sz="1100" baseline="0"/>
            <a:t>  </a:t>
          </a:r>
          <a:r>
            <a:rPr lang="en-US" sz="1100" baseline="0">
              <a:solidFill>
                <a:schemeClr val="dk1"/>
              </a:solidFill>
              <a:effectLst/>
              <a:latin typeface="+mn-lt"/>
              <a:ea typeface="+mn-ea"/>
              <a:cs typeface="+mn-cs"/>
            </a:rPr>
            <a:t>Due to volitility in the manufacturing market, item availability is subject to change and will be reviewed upon placing an order.</a:t>
          </a:r>
          <a:endParaRPr lang="en-US" sz="1100" baseline="0"/>
        </a:p>
        <a:p>
          <a:endParaRPr lang="en-US" sz="1100" baseline="0"/>
        </a:p>
        <a:p>
          <a:r>
            <a:rPr lang="en-US" sz="1100" b="1" baseline="0">
              <a:solidFill>
                <a:sysClr val="windowText" lastClr="000000"/>
              </a:solidFill>
            </a:rPr>
            <a:t>NOTE: </a:t>
          </a:r>
          <a:r>
            <a:rPr lang="en-US" sz="1100" b="0" baseline="0">
              <a:solidFill>
                <a:sysClr val="windowText" lastClr="000000"/>
              </a:solidFill>
            </a:rPr>
            <a:t>Teams </a:t>
          </a:r>
          <a:r>
            <a:rPr lang="en-US" sz="1100" b="1" baseline="0">
              <a:solidFill>
                <a:sysClr val="windowText" lastClr="000000"/>
              </a:solidFill>
            </a:rPr>
            <a:t>MUST order at least ONE test point </a:t>
          </a:r>
          <a:r>
            <a:rPr lang="en-US" sz="1100" b="0" baseline="0">
              <a:solidFill>
                <a:sysClr val="windowText" lastClr="000000"/>
              </a:solidFill>
            </a:rPr>
            <a:t>and have it installed at the accumulator so that pressure can be checked by a judge during the competition using a gauge with a mating connector.  Use of the mating connector and seperate gauge by the team is optional, but suggested.  </a:t>
          </a:r>
          <a:r>
            <a:rPr lang="en-US" sz="1100" baseline="0">
              <a:solidFill>
                <a:sysClr val="windowText" lastClr="000000"/>
              </a:solidFill>
            </a:rPr>
            <a:t>HYDAC offers this test point but it is not required to puchase from us; you majy use one of the other vendors: Sunsource or IFP.  </a:t>
          </a:r>
        </a:p>
        <a:p>
          <a:endParaRPr lang="en-US" sz="1100" baseline="0"/>
        </a:p>
        <a:p>
          <a:r>
            <a:rPr lang="en-US" sz="1100" baseline="0"/>
            <a:t>HYDAC is offering these components for consideration in experimental projects. It is up to the team to review the technical  data for each part to ensure it meets the needs of the application. For example, minimum rotation RPM on pumps and leakage rates through spool valves, among other technical specifications, need to be considered. While information has been provided in order to better identify potentially suitable product, it is up to the team to review the actual specification pages to ensure that all data is correct. In case a discrepancy is found, defer to the catalog information.</a:t>
          </a:r>
        </a:p>
        <a:p>
          <a:endParaRPr lang="en-US" sz="1100" baseline="0"/>
        </a:p>
      </xdr:txBody>
    </xdr:sp>
    <xdr:clientData/>
  </xdr:twoCellAnchor>
  <xdr:twoCellAnchor editAs="oneCell">
    <xdr:from>
      <xdr:col>1</xdr:col>
      <xdr:colOff>372439</xdr:colOff>
      <xdr:row>2</xdr:row>
      <xdr:rowOff>54796</xdr:rowOff>
    </xdr:from>
    <xdr:to>
      <xdr:col>3</xdr:col>
      <xdr:colOff>1110145</xdr:colOff>
      <xdr:row>5</xdr:row>
      <xdr:rowOff>36877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8759" y="215330"/>
          <a:ext cx="2257425" cy="506491"/>
        </a:xfrm>
        <a:prstGeom prst="rect">
          <a:avLst/>
        </a:prstGeom>
      </xdr:spPr>
    </xdr:pic>
    <xdr:clientData/>
  </xdr:twoCellAnchor>
  <xdr:twoCellAnchor editAs="oneCell">
    <xdr:from>
      <xdr:col>6</xdr:col>
      <xdr:colOff>42810</xdr:colOff>
      <xdr:row>5</xdr:row>
      <xdr:rowOff>53511</xdr:rowOff>
    </xdr:from>
    <xdr:to>
      <xdr:col>7</xdr:col>
      <xdr:colOff>170872</xdr:colOff>
      <xdr:row>5</xdr:row>
      <xdr:rowOff>1247591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9482192" y="909691"/>
          <a:ext cx="1166180" cy="1194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ydac.com/shop/en/2610342" TargetMode="External"/><Relationship Id="rId13" Type="http://schemas.openxmlformats.org/officeDocument/2006/relationships/hyperlink" Target="https://www.hydac.com/shop/en/2610213" TargetMode="External"/><Relationship Id="rId18" Type="http://schemas.openxmlformats.org/officeDocument/2006/relationships/hyperlink" Target="https://www.hydac.com/shop/en/2610192" TargetMode="External"/><Relationship Id="rId26" Type="http://schemas.openxmlformats.org/officeDocument/2006/relationships/hyperlink" Target="https://catalog.hydac-na.com/item/test-points/1620-series-test-points-hoses/6003737" TargetMode="External"/><Relationship Id="rId3" Type="http://schemas.openxmlformats.org/officeDocument/2006/relationships/hyperlink" Target="https://www.hydac.com/shop/en/2610149" TargetMode="External"/><Relationship Id="rId21" Type="http://schemas.openxmlformats.org/officeDocument/2006/relationships/hyperlink" Target="https://www.hydac.com/shop/en/2610222" TargetMode="External"/><Relationship Id="rId7" Type="http://schemas.openxmlformats.org/officeDocument/2006/relationships/hyperlink" Target="https://www.hydac.com/shop/en/2610324" TargetMode="External"/><Relationship Id="rId12" Type="http://schemas.openxmlformats.org/officeDocument/2006/relationships/hyperlink" Target="https://www.hydac.com/shop/en/2610459" TargetMode="External"/><Relationship Id="rId17" Type="http://schemas.openxmlformats.org/officeDocument/2006/relationships/hyperlink" Target="https://www.hydac.com/shop/en/2610190" TargetMode="External"/><Relationship Id="rId25" Type="http://schemas.openxmlformats.org/officeDocument/2006/relationships/hyperlink" Target="https://www.hydac.com/shop/en/2610333" TargetMode="External"/><Relationship Id="rId2" Type="http://schemas.openxmlformats.org/officeDocument/2006/relationships/hyperlink" Target="mailto:Arthur.Koehler@hydacusa.com" TargetMode="External"/><Relationship Id="rId16" Type="http://schemas.openxmlformats.org/officeDocument/2006/relationships/hyperlink" Target="https://www.hydac.com/shop/en/2610183" TargetMode="External"/><Relationship Id="rId20" Type="http://schemas.openxmlformats.org/officeDocument/2006/relationships/hyperlink" Target="https://www.hydac.com/shop/en/2610191" TargetMode="External"/><Relationship Id="rId29" Type="http://schemas.openxmlformats.org/officeDocument/2006/relationships/hyperlink" Target="https://catalog.hydac-na.com/item/cartridge-valves-check-valves-and-load/rv-cartridge-valves-check-valves/2610211" TargetMode="External"/><Relationship Id="rId1" Type="http://schemas.openxmlformats.org/officeDocument/2006/relationships/hyperlink" Target="mailto:CompactHydraulicsATS@HYDAC-NA.COM" TargetMode="External"/><Relationship Id="rId6" Type="http://schemas.openxmlformats.org/officeDocument/2006/relationships/hyperlink" Target="https://www.hydac.com/shop/en/2610322" TargetMode="External"/><Relationship Id="rId11" Type="http://schemas.openxmlformats.org/officeDocument/2006/relationships/hyperlink" Target="https://www.hydac.com/shop/en/2610154" TargetMode="External"/><Relationship Id="rId24" Type="http://schemas.openxmlformats.org/officeDocument/2006/relationships/hyperlink" Target="https://www.hydac.com/shop/en/2610237" TargetMode="External"/><Relationship Id="rId32" Type="http://schemas.openxmlformats.org/officeDocument/2006/relationships/drawing" Target="../drawings/drawing1.xml"/><Relationship Id="rId5" Type="http://schemas.openxmlformats.org/officeDocument/2006/relationships/hyperlink" Target="https://www.hydac.com/shop/en/2610150" TargetMode="External"/><Relationship Id="rId15" Type="http://schemas.openxmlformats.org/officeDocument/2006/relationships/hyperlink" Target="https://www.hydac.com/shop/en/2610214" TargetMode="External"/><Relationship Id="rId23" Type="http://schemas.openxmlformats.org/officeDocument/2006/relationships/hyperlink" Target="https://www.hydac.com/shop/en/2610203" TargetMode="External"/><Relationship Id="rId28" Type="http://schemas.openxmlformats.org/officeDocument/2006/relationships/hyperlink" Target="https://www.hydac.com/shop/en/710126" TargetMode="External"/><Relationship Id="rId10" Type="http://schemas.openxmlformats.org/officeDocument/2006/relationships/hyperlink" Target="https://www.hydac.com/shop/en/2610212" TargetMode="External"/><Relationship Id="rId19" Type="http://schemas.openxmlformats.org/officeDocument/2006/relationships/hyperlink" Target="https://www.hydac.com/shop/en/2610193" TargetMode="External"/><Relationship Id="rId31" Type="http://schemas.openxmlformats.org/officeDocument/2006/relationships/printerSettings" Target="../printerSettings/printerSettings1.bin"/><Relationship Id="rId4" Type="http://schemas.openxmlformats.org/officeDocument/2006/relationships/hyperlink" Target="https://www.hydac.com/shop/en/2610161" TargetMode="External"/><Relationship Id="rId9" Type="http://schemas.openxmlformats.org/officeDocument/2006/relationships/hyperlink" Target="https://www.hydac.com/shop/en/2610570" TargetMode="External"/><Relationship Id="rId14" Type="http://schemas.openxmlformats.org/officeDocument/2006/relationships/hyperlink" Target="https://www.hydac.com/shop/en/2610194" TargetMode="External"/><Relationship Id="rId22" Type="http://schemas.openxmlformats.org/officeDocument/2006/relationships/hyperlink" Target="https://www.hydac.com/shop/en/2610182" TargetMode="External"/><Relationship Id="rId27" Type="http://schemas.openxmlformats.org/officeDocument/2006/relationships/hyperlink" Target="https://www.hydac.com/shop/en/710125" TargetMode="External"/><Relationship Id="rId30" Type="http://schemas.openxmlformats.org/officeDocument/2006/relationships/hyperlink" Target="https://www.hydac-na.com/wp-content/uploads/Cartridge-Valves-and-Manifold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nfpafoundation.org/wp-content/uploads/2022/11/HYDAC-LM06Z-01-Family-Datasheet.png" TargetMode="External"/><Relationship Id="rId2" Type="http://schemas.openxmlformats.org/officeDocument/2006/relationships/hyperlink" Target="https://nfpafoundation.org/wp-content/uploads/2022/11/HYDAC-2610595-RS06-01-C-Datasheet.png" TargetMode="External"/><Relationship Id="rId1" Type="http://schemas.openxmlformats.org/officeDocument/2006/relationships/hyperlink" Target="https://nfpafoundation.org/wp-content/uploads/2022/11/Hydac-2610735-WK06D-datasheet.png" TargetMode="External"/><Relationship Id="rId5" Type="http://schemas.openxmlformats.org/officeDocument/2006/relationships/printerSettings" Target="../printerSettings/printerSettings2.bin"/><Relationship Id="rId4" Type="http://schemas.openxmlformats.org/officeDocument/2006/relationships/hyperlink" Target="https://nfpafoundation.org/wp-content/uploads/2022/11/HYDAC-2610841-SD06-01-C-N-V-Datasheet.p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A6FA-9A36-4FD3-873A-1DBF66663430}">
  <sheetPr>
    <tabColor rgb="FFFF0000"/>
    <pageSetUpPr fitToPage="1"/>
  </sheetPr>
  <dimension ref="A1:P116"/>
  <sheetViews>
    <sheetView showGridLines="0" zoomScale="89" zoomScaleNormal="89" zoomScalePageLayoutView="40" workbookViewId="0"/>
  </sheetViews>
  <sheetFormatPr defaultRowHeight="12.75" x14ac:dyDescent="0.35"/>
  <cols>
    <col min="1" max="1" width="1.3984375" customWidth="1"/>
    <col min="2" max="2" width="8.73046875" bestFit="1" customWidth="1"/>
    <col min="3" max="3" width="14.1328125" customWidth="1"/>
    <col min="4" max="4" width="30.1328125" style="11" bestFit="1" customWidth="1"/>
    <col min="5" max="5" width="48.265625" bestFit="1" customWidth="1"/>
    <col min="6" max="6" width="38.86328125" style="4" bestFit="1" customWidth="1"/>
    <col min="7" max="7" width="15.59765625" style="7" bestFit="1" customWidth="1"/>
    <col min="8" max="8" width="9.86328125" style="7" customWidth="1"/>
    <col min="9" max="9" width="14.3984375" style="7" bestFit="1" customWidth="1"/>
    <col min="10" max="10" width="27.73046875" style="7" bestFit="1" customWidth="1"/>
    <col min="11" max="11" width="10.1328125" bestFit="1" customWidth="1"/>
    <col min="12" max="12" width="15.73046875" customWidth="1"/>
    <col min="13" max="13" width="9.1328125" customWidth="1"/>
    <col min="14" max="14" width="9.1328125" hidden="1" customWidth="1"/>
    <col min="15" max="15" width="12.265625" hidden="1" customWidth="1"/>
    <col min="16" max="16" width="9.1328125" hidden="1" customWidth="1"/>
  </cols>
  <sheetData>
    <row r="1" spans="2:10" ht="13.15" thickBot="1" x14ac:dyDescent="0.4">
      <c r="G1" s="79"/>
    </row>
    <row r="2" spans="2:10" x14ac:dyDescent="0.35">
      <c r="B2" s="45"/>
      <c r="C2" s="46"/>
      <c r="D2" s="47"/>
      <c r="E2" s="46"/>
      <c r="F2" s="48"/>
      <c r="G2" s="94" t="s">
        <v>82</v>
      </c>
      <c r="H2" s="49"/>
      <c r="I2" s="50"/>
    </row>
    <row r="3" spans="2:10" ht="12.75" customHeight="1" x14ac:dyDescent="0.35">
      <c r="B3" s="51"/>
      <c r="C3" s="77"/>
      <c r="D3" s="96" t="s">
        <v>16</v>
      </c>
      <c r="E3" s="96"/>
      <c r="F3" s="96"/>
      <c r="G3" s="95" t="s">
        <v>83</v>
      </c>
      <c r="H3" s="52"/>
      <c r="I3" s="53"/>
    </row>
    <row r="4" spans="2:10" ht="12.75" customHeight="1" x14ac:dyDescent="0.35">
      <c r="B4" s="78"/>
      <c r="C4" s="77"/>
      <c r="D4" s="96"/>
      <c r="E4" s="96"/>
      <c r="F4" s="96"/>
      <c r="G4" s="95" t="s">
        <v>84</v>
      </c>
      <c r="H4" s="52"/>
      <c r="I4" s="53"/>
      <c r="J4" s="8"/>
    </row>
    <row r="5" spans="2:10" ht="15.75" customHeight="1" x14ac:dyDescent="0.35">
      <c r="B5" s="78"/>
      <c r="C5" s="77"/>
      <c r="D5" s="96"/>
      <c r="E5" s="96"/>
      <c r="F5" s="96"/>
      <c r="G5" s="95" t="s">
        <v>85</v>
      </c>
      <c r="H5" s="52"/>
      <c r="I5" s="53"/>
      <c r="J5" s="8"/>
    </row>
    <row r="6" spans="2:10" ht="112.5" customHeight="1" x14ac:dyDescent="0.5">
      <c r="B6" s="51"/>
      <c r="C6" s="52"/>
      <c r="D6" s="52"/>
      <c r="E6" s="92"/>
      <c r="F6" s="92" t="s">
        <v>86</v>
      </c>
      <c r="G6" s="93" t="s">
        <v>87</v>
      </c>
      <c r="H6" s="52"/>
      <c r="I6" s="53"/>
      <c r="J6" s="8"/>
    </row>
    <row r="7" spans="2:10" ht="17.25" customHeight="1" x14ac:dyDescent="0.5">
      <c r="B7" s="51"/>
      <c r="C7" s="52"/>
      <c r="D7" s="52"/>
      <c r="E7" s="92"/>
      <c r="F7" s="86"/>
      <c r="G7" s="86"/>
      <c r="H7" s="52"/>
      <c r="I7" s="53"/>
      <c r="J7" s="8"/>
    </row>
    <row r="8" spans="2:10" ht="15" customHeight="1" x14ac:dyDescent="0.4">
      <c r="B8" s="54"/>
      <c r="C8" s="97" t="s">
        <v>2</v>
      </c>
      <c r="D8" s="97"/>
      <c r="E8" s="30" t="s">
        <v>20</v>
      </c>
      <c r="F8" s="30"/>
      <c r="G8" s="30"/>
      <c r="H8" s="20"/>
      <c r="I8" s="55"/>
      <c r="J8"/>
    </row>
    <row r="9" spans="2:10" ht="15" customHeight="1" x14ac:dyDescent="0.4">
      <c r="B9" s="54"/>
      <c r="C9" s="97" t="s">
        <v>3</v>
      </c>
      <c r="D9" s="97"/>
      <c r="E9" s="30" t="s">
        <v>77</v>
      </c>
      <c r="F9" s="82" t="s">
        <v>17</v>
      </c>
      <c r="G9" s="30" t="s">
        <v>18</v>
      </c>
      <c r="H9" s="13"/>
      <c r="I9" s="56"/>
      <c r="J9"/>
    </row>
    <row r="10" spans="2:10" ht="13.15" x14ac:dyDescent="0.4">
      <c r="B10" s="51"/>
      <c r="C10" s="14"/>
      <c r="D10" s="81"/>
      <c r="E10" s="14"/>
      <c r="F10" s="16"/>
      <c r="G10" s="19"/>
      <c r="H10" s="19"/>
      <c r="I10" s="57"/>
    </row>
    <row r="11" spans="2:10" ht="13.15" x14ac:dyDescent="0.4">
      <c r="B11" s="51"/>
      <c r="C11" s="14"/>
      <c r="D11" s="15"/>
      <c r="E11" s="14"/>
      <c r="F11" s="17" t="s">
        <v>8</v>
      </c>
      <c r="G11" s="101"/>
      <c r="H11" s="102"/>
      <c r="I11" s="103"/>
    </row>
    <row r="12" spans="2:10" ht="13.15" x14ac:dyDescent="0.4">
      <c r="B12" s="51"/>
      <c r="C12" s="14"/>
      <c r="D12" s="15"/>
      <c r="E12" s="14"/>
      <c r="F12" s="17" t="s">
        <v>11</v>
      </c>
      <c r="G12" s="101"/>
      <c r="H12" s="102"/>
      <c r="I12" s="103"/>
    </row>
    <row r="13" spans="2:10" ht="13.15" x14ac:dyDescent="0.4">
      <c r="B13" s="51"/>
      <c r="C13" s="14"/>
      <c r="D13" s="15"/>
      <c r="E13" s="14"/>
      <c r="F13" s="17" t="s">
        <v>12</v>
      </c>
      <c r="G13" s="101"/>
      <c r="H13" s="102"/>
      <c r="I13" s="103"/>
    </row>
    <row r="14" spans="2:10" ht="13.15" x14ac:dyDescent="0.4">
      <c r="B14" s="51"/>
      <c r="C14" s="14"/>
      <c r="D14" s="15"/>
      <c r="E14" s="14"/>
      <c r="F14" s="17" t="s">
        <v>15</v>
      </c>
      <c r="G14" s="101"/>
      <c r="H14" s="102"/>
      <c r="I14" s="103"/>
    </row>
    <row r="15" spans="2:10" ht="13.15" x14ac:dyDescent="0.4">
      <c r="B15" s="51"/>
      <c r="C15" s="14"/>
      <c r="D15" s="15"/>
      <c r="E15" s="14"/>
      <c r="F15" s="17" t="s">
        <v>13</v>
      </c>
      <c r="G15" s="101"/>
      <c r="H15" s="102"/>
      <c r="I15" s="103"/>
    </row>
    <row r="16" spans="2:10" x14ac:dyDescent="0.35">
      <c r="B16" s="51"/>
      <c r="C16" s="14"/>
      <c r="D16" s="15"/>
      <c r="E16" s="14"/>
      <c r="F16" s="16"/>
      <c r="G16" s="18"/>
      <c r="H16" s="18"/>
      <c r="I16" s="58"/>
    </row>
    <row r="17" spans="2:10" ht="13.15" x14ac:dyDescent="0.4">
      <c r="B17" s="51"/>
      <c r="C17" s="14"/>
      <c r="D17" s="15"/>
      <c r="E17" s="14"/>
      <c r="F17" s="17" t="s">
        <v>9</v>
      </c>
      <c r="G17" s="101"/>
      <c r="H17" s="102"/>
      <c r="I17" s="103"/>
    </row>
    <row r="18" spans="2:10" ht="13.15" x14ac:dyDescent="0.4">
      <c r="B18" s="51"/>
      <c r="C18" s="14"/>
      <c r="D18" s="15"/>
      <c r="E18" s="14"/>
      <c r="F18" s="17" t="s">
        <v>10</v>
      </c>
      <c r="G18" s="98"/>
      <c r="H18" s="99"/>
      <c r="I18" s="100"/>
    </row>
    <row r="19" spans="2:10" ht="13.15" x14ac:dyDescent="0.4">
      <c r="B19" s="51"/>
      <c r="C19" s="14"/>
      <c r="D19" s="15"/>
      <c r="E19" s="14"/>
      <c r="F19" s="17"/>
      <c r="G19" s="98"/>
      <c r="H19" s="99"/>
      <c r="I19" s="100"/>
    </row>
    <row r="20" spans="2:10" ht="13.15" x14ac:dyDescent="0.4">
      <c r="B20" s="51"/>
      <c r="C20" s="14"/>
      <c r="D20" s="15"/>
      <c r="E20" s="14"/>
      <c r="F20" s="17" t="s">
        <v>4</v>
      </c>
      <c r="G20" s="98"/>
      <c r="H20" s="99"/>
      <c r="I20" s="100"/>
    </row>
    <row r="21" spans="2:10" ht="13.15" x14ac:dyDescent="0.4">
      <c r="B21" s="51"/>
      <c r="C21" s="14"/>
      <c r="D21" s="15"/>
      <c r="E21" s="14"/>
      <c r="F21" s="17" t="s">
        <v>5</v>
      </c>
      <c r="G21" s="98"/>
      <c r="H21" s="99"/>
      <c r="I21" s="100"/>
    </row>
    <row r="22" spans="2:10" ht="12.75" customHeight="1" x14ac:dyDescent="0.4">
      <c r="B22" s="51"/>
      <c r="C22" s="14"/>
      <c r="D22" s="15"/>
      <c r="E22" s="14"/>
      <c r="F22" s="17" t="s">
        <v>6</v>
      </c>
      <c r="G22" s="98"/>
      <c r="H22" s="99"/>
      <c r="I22" s="100"/>
    </row>
    <row r="23" spans="2:10" ht="13.15" x14ac:dyDescent="0.4">
      <c r="B23" s="51"/>
      <c r="C23" s="14"/>
      <c r="D23" s="15"/>
      <c r="E23" s="14"/>
      <c r="F23" s="17" t="s">
        <v>7</v>
      </c>
      <c r="G23" s="98"/>
      <c r="H23" s="99"/>
      <c r="I23" s="100"/>
    </row>
    <row r="24" spans="2:10" x14ac:dyDescent="0.35">
      <c r="B24" s="51"/>
      <c r="C24" s="14"/>
      <c r="D24" s="15"/>
      <c r="E24" s="14"/>
      <c r="F24" s="16"/>
      <c r="G24" s="16"/>
      <c r="H24" s="19"/>
      <c r="I24" s="57"/>
    </row>
    <row r="25" spans="2:10" ht="13.15" x14ac:dyDescent="0.4">
      <c r="B25" s="51"/>
      <c r="C25" s="14"/>
      <c r="D25" s="15"/>
      <c r="E25" s="14"/>
      <c r="F25" s="16"/>
      <c r="G25" s="17"/>
      <c r="H25" s="9"/>
      <c r="I25" s="59"/>
    </row>
    <row r="26" spans="2:10" ht="15" x14ac:dyDescent="0.4">
      <c r="B26" s="51"/>
      <c r="C26" s="14"/>
      <c r="D26" s="15"/>
      <c r="E26" s="14"/>
      <c r="F26" s="16"/>
      <c r="G26" s="74" t="s">
        <v>19</v>
      </c>
      <c r="H26" s="75">
        <f>SUM(I30:I62)</f>
        <v>0</v>
      </c>
      <c r="I26" s="76" t="s">
        <v>81</v>
      </c>
    </row>
    <row r="27" spans="2:10" x14ac:dyDescent="0.35">
      <c r="B27" s="51"/>
      <c r="C27" s="14"/>
      <c r="D27" s="15"/>
      <c r="E27" s="14"/>
      <c r="F27" s="16"/>
      <c r="G27" s="19"/>
      <c r="H27" s="19"/>
      <c r="I27" s="57"/>
    </row>
    <row r="28" spans="2:10" x14ac:dyDescent="0.35">
      <c r="B28" s="51"/>
      <c r="F28" s="16"/>
      <c r="G28" s="19"/>
      <c r="H28" s="19"/>
      <c r="I28" s="57"/>
    </row>
    <row r="29" spans="2:10" s="1" customFormat="1" ht="20.25" x14ac:dyDescent="0.4">
      <c r="B29" s="60" t="s">
        <v>14</v>
      </c>
      <c r="C29" s="39" t="s">
        <v>22</v>
      </c>
      <c r="D29" s="40" t="s">
        <v>88</v>
      </c>
      <c r="E29" s="41" t="s">
        <v>0</v>
      </c>
      <c r="F29" s="42" t="s">
        <v>23</v>
      </c>
      <c r="G29" s="43" t="s">
        <v>24</v>
      </c>
      <c r="H29" s="44" t="s">
        <v>79</v>
      </c>
      <c r="I29" s="61" t="s">
        <v>80</v>
      </c>
      <c r="J29"/>
    </row>
    <row r="30" spans="2:10" x14ac:dyDescent="0.35">
      <c r="B30" s="62">
        <v>1</v>
      </c>
      <c r="C30" s="36">
        <v>2610149</v>
      </c>
      <c r="D30" s="87" t="s">
        <v>25</v>
      </c>
      <c r="E30" s="37" t="s">
        <v>26</v>
      </c>
      <c r="F30" s="37" t="s">
        <v>27</v>
      </c>
      <c r="G30" s="38">
        <v>19.260000000000002</v>
      </c>
      <c r="H30" s="83"/>
      <c r="I30" s="63">
        <f>H30*G30</f>
        <v>0</v>
      </c>
      <c r="J30"/>
    </row>
    <row r="31" spans="2:10" x14ac:dyDescent="0.35">
      <c r="B31" s="64">
        <f>B30+1</f>
        <v>2</v>
      </c>
      <c r="C31" s="29">
        <v>2610161</v>
      </c>
      <c r="D31" s="88" t="s">
        <v>28</v>
      </c>
      <c r="E31" s="27" t="s">
        <v>29</v>
      </c>
      <c r="F31" s="27" t="s">
        <v>27</v>
      </c>
      <c r="G31" s="28">
        <v>17.399999999999999</v>
      </c>
      <c r="H31" s="84"/>
      <c r="I31" s="65">
        <f t="shared" ref="I31:I62" si="0">H31*G31</f>
        <v>0</v>
      </c>
      <c r="J31"/>
    </row>
    <row r="32" spans="2:10" x14ac:dyDescent="0.35">
      <c r="B32" s="64">
        <f t="shared" ref="B32:B63" si="1">B31+1</f>
        <v>3</v>
      </c>
      <c r="C32" s="29">
        <v>2610150</v>
      </c>
      <c r="D32" s="88" t="s">
        <v>30</v>
      </c>
      <c r="E32" s="27" t="s">
        <v>31</v>
      </c>
      <c r="F32" s="27" t="s">
        <v>27</v>
      </c>
      <c r="G32" s="28">
        <v>19.260000000000002</v>
      </c>
      <c r="H32" s="84"/>
      <c r="I32" s="65">
        <f t="shared" si="0"/>
        <v>0</v>
      </c>
      <c r="J32"/>
    </row>
    <row r="33" spans="2:10" x14ac:dyDescent="0.35">
      <c r="B33" s="64">
        <f t="shared" si="1"/>
        <v>4</v>
      </c>
      <c r="C33" s="29">
        <v>2610322</v>
      </c>
      <c r="D33" s="88" t="s">
        <v>32</v>
      </c>
      <c r="E33" s="27" t="s">
        <v>33</v>
      </c>
      <c r="F33" s="27"/>
      <c r="G33" s="28">
        <v>42.38</v>
      </c>
      <c r="H33" s="84"/>
      <c r="I33" s="65">
        <f t="shared" si="0"/>
        <v>0</v>
      </c>
      <c r="J33"/>
    </row>
    <row r="34" spans="2:10" x14ac:dyDescent="0.35">
      <c r="B34" s="64">
        <f t="shared" si="1"/>
        <v>5</v>
      </c>
      <c r="C34" s="29">
        <v>2610324</v>
      </c>
      <c r="D34" s="88" t="s">
        <v>34</v>
      </c>
      <c r="E34" s="27" t="s">
        <v>33</v>
      </c>
      <c r="F34" s="27"/>
      <c r="G34" s="28">
        <v>42.38</v>
      </c>
      <c r="H34" s="84"/>
      <c r="I34" s="65">
        <f t="shared" si="0"/>
        <v>0</v>
      </c>
      <c r="J34"/>
    </row>
    <row r="35" spans="2:10" x14ac:dyDescent="0.35">
      <c r="B35" s="64">
        <f t="shared" si="1"/>
        <v>6</v>
      </c>
      <c r="C35" s="29">
        <v>2610342</v>
      </c>
      <c r="D35" s="88" t="s">
        <v>35</v>
      </c>
      <c r="E35" s="27" t="s">
        <v>33</v>
      </c>
      <c r="F35" s="27"/>
      <c r="G35" s="28">
        <v>42.38</v>
      </c>
      <c r="H35" s="84"/>
      <c r="I35" s="65">
        <f t="shared" si="0"/>
        <v>0</v>
      </c>
      <c r="J35"/>
    </row>
    <row r="36" spans="2:10" x14ac:dyDescent="0.35">
      <c r="B36" s="64">
        <f t="shared" si="1"/>
        <v>7</v>
      </c>
      <c r="C36" s="89">
        <v>2610570</v>
      </c>
      <c r="D36" s="88" t="s">
        <v>89</v>
      </c>
      <c r="E36" s="27" t="s">
        <v>33</v>
      </c>
      <c r="F36" s="27"/>
      <c r="G36" s="28">
        <v>55.83</v>
      </c>
      <c r="H36" s="84"/>
      <c r="I36" s="65">
        <f t="shared" si="0"/>
        <v>0</v>
      </c>
      <c r="J36"/>
    </row>
    <row r="37" spans="2:10" x14ac:dyDescent="0.35">
      <c r="B37" s="64">
        <f t="shared" si="1"/>
        <v>8</v>
      </c>
      <c r="C37" s="29">
        <v>2610783</v>
      </c>
      <c r="D37" s="88" t="s">
        <v>36</v>
      </c>
      <c r="E37" s="27" t="s">
        <v>37</v>
      </c>
      <c r="F37" s="27"/>
      <c r="G37" s="28">
        <v>45.54</v>
      </c>
      <c r="H37" s="84"/>
      <c r="I37" s="65">
        <f t="shared" si="0"/>
        <v>0</v>
      </c>
      <c r="J37"/>
    </row>
    <row r="38" spans="2:10" x14ac:dyDescent="0.35">
      <c r="B38" s="64">
        <f t="shared" si="1"/>
        <v>9</v>
      </c>
      <c r="C38" s="29">
        <v>2610962</v>
      </c>
      <c r="D38" s="88" t="s">
        <v>38</v>
      </c>
      <c r="E38" s="27" t="s">
        <v>37</v>
      </c>
      <c r="F38" s="27"/>
      <c r="G38" s="28">
        <v>45.99</v>
      </c>
      <c r="H38" s="84"/>
      <c r="I38" s="65">
        <f t="shared" si="0"/>
        <v>0</v>
      </c>
      <c r="J38"/>
    </row>
    <row r="39" spans="2:10" x14ac:dyDescent="0.35">
      <c r="B39" s="64">
        <f t="shared" si="1"/>
        <v>10</v>
      </c>
      <c r="C39" s="29" t="s">
        <v>92</v>
      </c>
      <c r="D39" s="88" t="s">
        <v>39</v>
      </c>
      <c r="E39" s="27" t="s">
        <v>37</v>
      </c>
      <c r="F39" s="27"/>
      <c r="G39" s="28">
        <v>45.99</v>
      </c>
      <c r="H39" s="84"/>
      <c r="I39" s="65">
        <f t="shared" si="0"/>
        <v>0</v>
      </c>
      <c r="J39"/>
    </row>
    <row r="40" spans="2:10" x14ac:dyDescent="0.35">
      <c r="B40" s="64">
        <f t="shared" si="1"/>
        <v>11</v>
      </c>
      <c r="C40" s="29" t="s">
        <v>91</v>
      </c>
      <c r="D40" s="88" t="s">
        <v>40</v>
      </c>
      <c r="E40" s="27" t="s">
        <v>41</v>
      </c>
      <c r="F40" s="27"/>
      <c r="G40" s="28">
        <v>88.4</v>
      </c>
      <c r="H40" s="84"/>
      <c r="I40" s="65">
        <f t="shared" si="0"/>
        <v>0</v>
      </c>
      <c r="J40"/>
    </row>
    <row r="41" spans="2:10" x14ac:dyDescent="0.35">
      <c r="B41" s="64">
        <f t="shared" si="1"/>
        <v>12</v>
      </c>
      <c r="C41" s="29" t="s">
        <v>90</v>
      </c>
      <c r="D41" s="88" t="s">
        <v>42</v>
      </c>
      <c r="E41" s="27" t="s">
        <v>43</v>
      </c>
      <c r="F41" s="27"/>
      <c r="G41" s="28">
        <v>15.18</v>
      </c>
      <c r="H41" s="84"/>
      <c r="I41" s="65">
        <f t="shared" si="0"/>
        <v>0</v>
      </c>
      <c r="J41"/>
    </row>
    <row r="42" spans="2:10" x14ac:dyDescent="0.35">
      <c r="B42" s="64">
        <f t="shared" si="1"/>
        <v>13</v>
      </c>
      <c r="C42" s="29">
        <v>2610212</v>
      </c>
      <c r="D42" s="88" t="s">
        <v>44</v>
      </c>
      <c r="E42" s="27" t="s">
        <v>43</v>
      </c>
      <c r="F42" s="27"/>
      <c r="G42" s="28">
        <v>15.18</v>
      </c>
      <c r="H42" s="84"/>
      <c r="I42" s="65">
        <f t="shared" si="0"/>
        <v>0</v>
      </c>
      <c r="J42"/>
    </row>
    <row r="43" spans="2:10" x14ac:dyDescent="0.35">
      <c r="B43" s="64">
        <f t="shared" si="1"/>
        <v>14</v>
      </c>
      <c r="C43" s="29">
        <v>2610154</v>
      </c>
      <c r="D43" s="88" t="s">
        <v>45</v>
      </c>
      <c r="E43" s="27" t="s">
        <v>43</v>
      </c>
      <c r="F43" s="27"/>
      <c r="G43" s="28">
        <v>15.18</v>
      </c>
      <c r="H43" s="84"/>
      <c r="I43" s="65">
        <f t="shared" si="0"/>
        <v>0</v>
      </c>
      <c r="J43"/>
    </row>
    <row r="44" spans="2:10" x14ac:dyDescent="0.35">
      <c r="B44" s="64">
        <f t="shared" si="1"/>
        <v>15</v>
      </c>
      <c r="C44" s="29">
        <v>2610459</v>
      </c>
      <c r="D44" s="88" t="s">
        <v>46</v>
      </c>
      <c r="E44" s="27" t="s">
        <v>43</v>
      </c>
      <c r="F44" s="27"/>
      <c r="G44" s="28">
        <v>16.07</v>
      </c>
      <c r="H44" s="84"/>
      <c r="I44" s="65">
        <f t="shared" si="0"/>
        <v>0</v>
      </c>
      <c r="J44"/>
    </row>
    <row r="45" spans="2:10" x14ac:dyDescent="0.35">
      <c r="B45" s="64">
        <f t="shared" si="1"/>
        <v>16</v>
      </c>
      <c r="C45" s="29">
        <v>2610841</v>
      </c>
      <c r="D45" s="88" t="s">
        <v>47</v>
      </c>
      <c r="E45" s="27" t="s">
        <v>48</v>
      </c>
      <c r="F45" s="27"/>
      <c r="G45" s="28">
        <v>28.78</v>
      </c>
      <c r="H45" s="84"/>
      <c r="I45" s="65">
        <f t="shared" si="0"/>
        <v>0</v>
      </c>
      <c r="J45"/>
    </row>
    <row r="46" spans="2:10" x14ac:dyDescent="0.35">
      <c r="B46" s="64">
        <f t="shared" si="1"/>
        <v>17</v>
      </c>
      <c r="C46" s="29">
        <v>2610213</v>
      </c>
      <c r="D46" s="88" t="s">
        <v>49</v>
      </c>
      <c r="E46" s="27" t="s">
        <v>50</v>
      </c>
      <c r="F46" s="27"/>
      <c r="G46" s="28">
        <v>52.86</v>
      </c>
      <c r="H46" s="84"/>
      <c r="I46" s="65">
        <f t="shared" si="0"/>
        <v>0</v>
      </c>
      <c r="J46"/>
    </row>
    <row r="47" spans="2:10" x14ac:dyDescent="0.35">
      <c r="B47" s="64">
        <f t="shared" si="1"/>
        <v>18</v>
      </c>
      <c r="C47" s="29">
        <v>2610194</v>
      </c>
      <c r="D47" s="88" t="s">
        <v>51</v>
      </c>
      <c r="E47" s="27" t="s">
        <v>50</v>
      </c>
      <c r="F47" s="27"/>
      <c r="G47" s="28">
        <v>52.86</v>
      </c>
      <c r="H47" s="84"/>
      <c r="I47" s="65">
        <f t="shared" si="0"/>
        <v>0</v>
      </c>
      <c r="J47"/>
    </row>
    <row r="48" spans="2:10" x14ac:dyDescent="0.35">
      <c r="B48" s="64">
        <f t="shared" si="1"/>
        <v>19</v>
      </c>
      <c r="C48" s="29">
        <v>2610214</v>
      </c>
      <c r="D48" s="88" t="s">
        <v>52</v>
      </c>
      <c r="E48" s="27" t="s">
        <v>50</v>
      </c>
      <c r="F48" s="27"/>
      <c r="G48" s="28">
        <v>52.86</v>
      </c>
      <c r="H48" s="84"/>
      <c r="I48" s="65">
        <f t="shared" si="0"/>
        <v>0</v>
      </c>
      <c r="J48"/>
    </row>
    <row r="49" spans="1:16" x14ac:dyDescent="0.35">
      <c r="B49" s="64">
        <f t="shared" si="1"/>
        <v>20</v>
      </c>
      <c r="C49" s="29">
        <v>2610183</v>
      </c>
      <c r="D49" s="88" t="s">
        <v>53</v>
      </c>
      <c r="E49" s="27" t="s">
        <v>54</v>
      </c>
      <c r="F49" s="27" t="s">
        <v>55</v>
      </c>
      <c r="G49" s="28">
        <v>47.65</v>
      </c>
      <c r="H49" s="84"/>
      <c r="I49" s="65">
        <f t="shared" si="0"/>
        <v>0</v>
      </c>
      <c r="J49"/>
    </row>
    <row r="50" spans="1:16" x14ac:dyDescent="0.35">
      <c r="B50" s="64">
        <f t="shared" si="1"/>
        <v>21</v>
      </c>
      <c r="C50" s="29" t="s">
        <v>93</v>
      </c>
      <c r="D50" s="88" t="s">
        <v>56</v>
      </c>
      <c r="E50" s="27" t="s">
        <v>54</v>
      </c>
      <c r="F50" s="27" t="s">
        <v>55</v>
      </c>
      <c r="G50" s="28">
        <v>52.42</v>
      </c>
      <c r="H50" s="84"/>
      <c r="I50" s="65">
        <f t="shared" si="0"/>
        <v>0</v>
      </c>
      <c r="J50"/>
    </row>
    <row r="51" spans="1:16" x14ac:dyDescent="0.35">
      <c r="B51" s="64">
        <f t="shared" si="1"/>
        <v>22</v>
      </c>
      <c r="C51" s="29">
        <v>2610190</v>
      </c>
      <c r="D51" s="88" t="s">
        <v>57</v>
      </c>
      <c r="E51" s="27" t="s">
        <v>58</v>
      </c>
      <c r="F51" s="27" t="s">
        <v>55</v>
      </c>
      <c r="G51" s="28">
        <v>74.72</v>
      </c>
      <c r="H51" s="84"/>
      <c r="I51" s="65">
        <f t="shared" si="0"/>
        <v>0</v>
      </c>
      <c r="J51"/>
    </row>
    <row r="52" spans="1:16" x14ac:dyDescent="0.35">
      <c r="B52" s="64">
        <f t="shared" si="1"/>
        <v>23</v>
      </c>
      <c r="C52" s="29">
        <v>2610192</v>
      </c>
      <c r="D52" s="88" t="s">
        <v>59</v>
      </c>
      <c r="E52" s="27" t="s">
        <v>58</v>
      </c>
      <c r="F52" s="27" t="s">
        <v>55</v>
      </c>
      <c r="G52" s="28">
        <v>77.45</v>
      </c>
      <c r="H52" s="84"/>
      <c r="I52" s="65">
        <f t="shared" si="0"/>
        <v>0</v>
      </c>
      <c r="J52"/>
    </row>
    <row r="53" spans="1:16" x14ac:dyDescent="0.35">
      <c r="B53" s="64">
        <f t="shared" si="1"/>
        <v>24</v>
      </c>
      <c r="C53" s="29">
        <v>2610193</v>
      </c>
      <c r="D53" s="88" t="s">
        <v>60</v>
      </c>
      <c r="E53" s="27" t="s">
        <v>58</v>
      </c>
      <c r="F53" s="27" t="s">
        <v>55</v>
      </c>
      <c r="G53" s="28">
        <v>77.45</v>
      </c>
      <c r="H53" s="84"/>
      <c r="I53" s="65">
        <f t="shared" si="0"/>
        <v>0</v>
      </c>
      <c r="J53"/>
    </row>
    <row r="54" spans="1:16" x14ac:dyDescent="0.35">
      <c r="B54" s="64">
        <f t="shared" si="1"/>
        <v>25</v>
      </c>
      <c r="C54" s="29">
        <v>2610191</v>
      </c>
      <c r="D54" s="88" t="s">
        <v>61</v>
      </c>
      <c r="E54" s="27" t="s">
        <v>58</v>
      </c>
      <c r="F54" s="27" t="s">
        <v>55</v>
      </c>
      <c r="G54" s="28">
        <v>74.72</v>
      </c>
      <c r="H54" s="84"/>
      <c r="I54" s="65">
        <f t="shared" si="0"/>
        <v>0</v>
      </c>
      <c r="J54"/>
    </row>
    <row r="55" spans="1:16" x14ac:dyDescent="0.35">
      <c r="B55" s="64">
        <f t="shared" si="1"/>
        <v>26</v>
      </c>
      <c r="C55" s="29">
        <v>2610222</v>
      </c>
      <c r="D55" s="88" t="s">
        <v>62</v>
      </c>
      <c r="E55" s="27" t="s">
        <v>63</v>
      </c>
      <c r="F55" s="27" t="s">
        <v>55</v>
      </c>
      <c r="G55" s="28">
        <v>38.65</v>
      </c>
      <c r="H55" s="84"/>
      <c r="I55" s="65">
        <f t="shared" si="0"/>
        <v>0</v>
      </c>
      <c r="J55"/>
    </row>
    <row r="56" spans="1:16" x14ac:dyDescent="0.35">
      <c r="B56" s="64">
        <f t="shared" si="1"/>
        <v>27</v>
      </c>
      <c r="C56" s="29">
        <v>2610182</v>
      </c>
      <c r="D56" s="88" t="s">
        <v>64</v>
      </c>
      <c r="E56" s="27" t="s">
        <v>65</v>
      </c>
      <c r="F56" s="27" t="s">
        <v>55</v>
      </c>
      <c r="G56" s="28">
        <v>38.65</v>
      </c>
      <c r="H56" s="84"/>
      <c r="I56" s="65">
        <f t="shared" si="0"/>
        <v>0</v>
      </c>
      <c r="J56"/>
    </row>
    <row r="57" spans="1:16" x14ac:dyDescent="0.35">
      <c r="B57" s="64">
        <f t="shared" si="1"/>
        <v>28</v>
      </c>
      <c r="C57" s="29">
        <v>2610203</v>
      </c>
      <c r="D57" s="88" t="s">
        <v>66</v>
      </c>
      <c r="E57" s="27" t="s">
        <v>67</v>
      </c>
      <c r="F57" s="27" t="s">
        <v>55</v>
      </c>
      <c r="G57" s="28">
        <v>55.83</v>
      </c>
      <c r="H57" s="84"/>
      <c r="I57" s="65">
        <f t="shared" si="0"/>
        <v>0</v>
      </c>
      <c r="J57"/>
    </row>
    <row r="58" spans="1:16" x14ac:dyDescent="0.35">
      <c r="B58" s="64">
        <f t="shared" si="1"/>
        <v>29</v>
      </c>
      <c r="C58" s="29">
        <v>2610237</v>
      </c>
      <c r="D58" s="88" t="s">
        <v>68</v>
      </c>
      <c r="E58" s="27" t="s">
        <v>69</v>
      </c>
      <c r="F58" s="27" t="s">
        <v>55</v>
      </c>
      <c r="G58" s="28">
        <v>37.78</v>
      </c>
      <c r="H58" s="84"/>
      <c r="I58" s="65">
        <f t="shared" si="0"/>
        <v>0</v>
      </c>
      <c r="J58"/>
    </row>
    <row r="59" spans="1:16" x14ac:dyDescent="0.35">
      <c r="B59" s="64">
        <f t="shared" si="1"/>
        <v>30</v>
      </c>
      <c r="C59" s="29">
        <v>2610333</v>
      </c>
      <c r="D59" s="88" t="s">
        <v>70</v>
      </c>
      <c r="E59" s="27" t="s">
        <v>71</v>
      </c>
      <c r="F59" s="27" t="s">
        <v>55</v>
      </c>
      <c r="G59" s="28">
        <v>42.37</v>
      </c>
      <c r="H59" s="84"/>
      <c r="I59" s="65">
        <f t="shared" si="0"/>
        <v>0</v>
      </c>
      <c r="J59"/>
    </row>
    <row r="60" spans="1:16" x14ac:dyDescent="0.35">
      <c r="B60" s="64">
        <f t="shared" si="1"/>
        <v>31</v>
      </c>
      <c r="C60" s="29">
        <v>710126</v>
      </c>
      <c r="D60" s="88" t="s">
        <v>72</v>
      </c>
      <c r="E60" s="27" t="s">
        <v>73</v>
      </c>
      <c r="F60" s="27"/>
      <c r="G60" s="28">
        <v>11</v>
      </c>
      <c r="H60" s="84"/>
      <c r="I60" s="65">
        <f t="shared" si="0"/>
        <v>0</v>
      </c>
      <c r="J60"/>
    </row>
    <row r="61" spans="1:16" s="5" customFormat="1" x14ac:dyDescent="0.35">
      <c r="B61" s="64">
        <f t="shared" si="1"/>
        <v>32</v>
      </c>
      <c r="C61" s="29">
        <v>710125</v>
      </c>
      <c r="D61" s="88" t="s">
        <v>74</v>
      </c>
      <c r="E61" s="27" t="s">
        <v>73</v>
      </c>
      <c r="F61" s="27"/>
      <c r="G61" s="28">
        <v>8.65</v>
      </c>
      <c r="H61" s="84"/>
      <c r="I61" s="65">
        <f t="shared" si="0"/>
        <v>0</v>
      </c>
      <c r="J61"/>
      <c r="M61"/>
      <c r="P61"/>
    </row>
    <row r="62" spans="1:16" s="5" customFormat="1" ht="13.15" x14ac:dyDescent="0.35">
      <c r="B62" s="66">
        <f t="shared" si="1"/>
        <v>33</v>
      </c>
      <c r="C62" s="31" t="s">
        <v>21</v>
      </c>
      <c r="D62" s="90" t="s">
        <v>75</v>
      </c>
      <c r="E62" s="33" t="s">
        <v>76</v>
      </c>
      <c r="F62" s="33" t="s">
        <v>78</v>
      </c>
      <c r="G62" s="34">
        <v>21.99</v>
      </c>
      <c r="H62" s="85"/>
      <c r="I62" s="67">
        <f t="shared" si="0"/>
        <v>0</v>
      </c>
      <c r="J62"/>
      <c r="M62"/>
      <c r="P62"/>
    </row>
    <row r="63" spans="1:16" s="5" customFormat="1" ht="13.15" x14ac:dyDescent="0.35">
      <c r="A63" s="35"/>
      <c r="B63" s="80">
        <f t="shared" si="1"/>
        <v>34</v>
      </c>
      <c r="C63" s="31"/>
      <c r="D63" s="32"/>
      <c r="E63" s="33"/>
      <c r="F63" s="33"/>
      <c r="G63" s="34"/>
      <c r="H63" s="85"/>
      <c r="I63" s="67">
        <f t="shared" ref="I63:I64" si="2">H63*G63</f>
        <v>0</v>
      </c>
      <c r="J63"/>
      <c r="M63"/>
      <c r="P63"/>
    </row>
    <row r="64" spans="1:16" s="5" customFormat="1" ht="13.15" x14ac:dyDescent="0.35">
      <c r="A64" s="35"/>
      <c r="B64" s="80">
        <f t="shared" ref="B64" si="3">B63+1</f>
        <v>35</v>
      </c>
      <c r="C64" s="31"/>
      <c r="D64" s="32"/>
      <c r="E64" s="33"/>
      <c r="F64" s="33"/>
      <c r="G64" s="34"/>
      <c r="H64" s="85"/>
      <c r="I64" s="67">
        <f t="shared" si="2"/>
        <v>0</v>
      </c>
      <c r="J64"/>
      <c r="M64"/>
      <c r="P64"/>
    </row>
    <row r="65" spans="1:16" s="5" customFormat="1" ht="12.75" customHeight="1" thickBot="1" x14ac:dyDescent="0.4">
      <c r="A65" s="35"/>
      <c r="B65" s="51"/>
      <c r="C65" s="14"/>
      <c r="D65" s="15"/>
      <c r="E65" s="14"/>
      <c r="F65" s="14"/>
      <c r="G65" s="14"/>
      <c r="H65" s="14"/>
      <c r="I65" s="68"/>
      <c r="J65"/>
      <c r="M65"/>
      <c r="P65"/>
    </row>
    <row r="66" spans="1:16" s="5" customFormat="1" ht="12.75" customHeight="1" thickBot="1" x14ac:dyDescent="0.4">
      <c r="A66" s="35"/>
      <c r="B66" s="69"/>
      <c r="C66" s="70"/>
      <c r="D66" s="71"/>
      <c r="E66" s="70"/>
      <c r="F66" s="70"/>
      <c r="G66" s="70"/>
      <c r="H66" s="72" t="s">
        <v>1</v>
      </c>
      <c r="I66" s="73">
        <v>44835</v>
      </c>
      <c r="J66"/>
      <c r="M66"/>
      <c r="P66"/>
    </row>
    <row r="67" spans="1:16" s="5" customFormat="1" ht="12.75" customHeight="1" x14ac:dyDescent="0.35">
      <c r="A67" s="35"/>
      <c r="B67" s="14"/>
      <c r="C67" s="14"/>
      <c r="D67" s="15"/>
      <c r="E67" s="14"/>
      <c r="F67" s="14"/>
      <c r="G67" s="14"/>
      <c r="H67" s="14"/>
      <c r="I67" s="14"/>
      <c r="J67"/>
      <c r="M67"/>
      <c r="P67"/>
    </row>
    <row r="68" spans="1:16" x14ac:dyDescent="0.35">
      <c r="F68"/>
      <c r="G68"/>
      <c r="H68"/>
      <c r="I68"/>
      <c r="J68"/>
    </row>
    <row r="69" spans="1:16" x14ac:dyDescent="0.35">
      <c r="E69" s="3"/>
      <c r="G69" s="10"/>
      <c r="H69" s="10"/>
      <c r="I69" s="10"/>
      <c r="J69" s="10"/>
      <c r="K69" s="3"/>
    </row>
    <row r="70" spans="1:16" x14ac:dyDescent="0.35">
      <c r="B70" s="2"/>
      <c r="E70" s="3"/>
      <c r="G70" s="10"/>
      <c r="H70" s="10"/>
      <c r="I70" s="10"/>
      <c r="K70" s="3"/>
    </row>
    <row r="71" spans="1:16" x14ac:dyDescent="0.35">
      <c r="E71" s="3"/>
      <c r="G71" s="10"/>
      <c r="H71" s="10"/>
      <c r="I71" s="10"/>
      <c r="K71" s="3"/>
    </row>
    <row r="72" spans="1:16" x14ac:dyDescent="0.35">
      <c r="E72" s="3"/>
      <c r="G72" s="10"/>
      <c r="H72" s="10"/>
      <c r="I72" s="10"/>
      <c r="J72" s="10"/>
      <c r="K72" s="3"/>
    </row>
    <row r="73" spans="1:16" x14ac:dyDescent="0.35">
      <c r="B73" s="3"/>
      <c r="C73" s="3"/>
      <c r="D73" s="12"/>
      <c r="G73" s="10"/>
      <c r="H73" s="10"/>
      <c r="I73" s="10"/>
      <c r="J73" s="10"/>
      <c r="K73" s="3"/>
    </row>
    <row r="75" spans="1:16" x14ac:dyDescent="0.35">
      <c r="B75" s="3"/>
      <c r="C75" s="3"/>
      <c r="D75" s="12"/>
    </row>
    <row r="80" spans="1:16" x14ac:dyDescent="0.35">
      <c r="B80" s="3"/>
      <c r="C80" s="3"/>
      <c r="D80" s="12"/>
    </row>
    <row r="111" spans="6:6" x14ac:dyDescent="0.35">
      <c r="F111" s="6"/>
    </row>
    <row r="112" spans="6:6" x14ac:dyDescent="0.35">
      <c r="F112" s="6"/>
    </row>
    <row r="113" spans="6:6" x14ac:dyDescent="0.35">
      <c r="F113" s="6"/>
    </row>
    <row r="114" spans="6:6" x14ac:dyDescent="0.35">
      <c r="F114" s="6"/>
    </row>
    <row r="115" spans="6:6" x14ac:dyDescent="0.35">
      <c r="F115" s="6"/>
    </row>
    <row r="116" spans="6:6" x14ac:dyDescent="0.35">
      <c r="F116" s="6"/>
    </row>
  </sheetData>
  <sheetProtection insertHyperlinks="0" selectLockedCells="1"/>
  <sortState xmlns:xlrd2="http://schemas.microsoft.com/office/spreadsheetml/2017/richdata2" ref="B30:N68">
    <sortCondition ref="B30:B68"/>
  </sortState>
  <mergeCells count="15">
    <mergeCell ref="D3:F5"/>
    <mergeCell ref="C8:D8"/>
    <mergeCell ref="C9:D9"/>
    <mergeCell ref="G22:I22"/>
    <mergeCell ref="G23:I23"/>
    <mergeCell ref="G11:I11"/>
    <mergeCell ref="G12:I12"/>
    <mergeCell ref="G13:I13"/>
    <mergeCell ref="G14:I14"/>
    <mergeCell ref="G15:I15"/>
    <mergeCell ref="G17:I17"/>
    <mergeCell ref="G18:I18"/>
    <mergeCell ref="G19:I19"/>
    <mergeCell ref="G20:I20"/>
    <mergeCell ref="G21:I21"/>
  </mergeCells>
  <phoneticPr fontId="9" type="noConversion"/>
  <conditionalFormatting sqref="H26">
    <cfRule type="cellIs" dxfId="8" priority="1" operator="greaterThan">
      <formula>1000</formula>
    </cfRule>
    <cfRule type="cellIs" dxfId="7" priority="9" operator="greaterThan">
      <formula>4000</formula>
    </cfRule>
  </conditionalFormatting>
  <conditionalFormatting sqref="H25">
    <cfRule type="cellIs" dxfId="6" priority="8" operator="greaterThan">
      <formula>3000</formula>
    </cfRule>
  </conditionalFormatting>
  <conditionalFormatting sqref="E30:F64">
    <cfRule type="cellIs" dxfId="5" priority="4" operator="equal">
      <formula>0</formula>
    </cfRule>
  </conditionalFormatting>
  <conditionalFormatting sqref="D30">
    <cfRule type="cellIs" dxfId="4" priority="2" operator="equal">
      <formula>0</formula>
    </cfRule>
  </conditionalFormatting>
  <hyperlinks>
    <hyperlink ref="E8" r:id="rId1" xr:uid="{FCEE07FB-E490-4750-A919-0289116A5837}"/>
    <hyperlink ref="E9" r:id="rId2" xr:uid="{7B7002C7-2E4D-44A8-87E8-91767432E678}"/>
    <hyperlink ref="D30" r:id="rId3" xr:uid="{C2653129-4C90-4B51-9030-E4CE0B15EA4E}"/>
    <hyperlink ref="D31" r:id="rId4" xr:uid="{9EAEF45D-DDE9-4A89-8AE8-CBFAA2F8E823}"/>
    <hyperlink ref="D32" r:id="rId5" xr:uid="{25342028-7E44-4E18-B698-355F50DF3FB2}"/>
    <hyperlink ref="D33" r:id="rId6" xr:uid="{B2CFD096-6466-40A3-8B91-621890FBD318}"/>
    <hyperlink ref="D34" r:id="rId7" xr:uid="{395F63E5-21CA-4FD5-940E-1804E59498D2}"/>
    <hyperlink ref="D35" r:id="rId8" xr:uid="{F6633E43-DB9D-49ED-AB6F-04C0679A1B84}"/>
    <hyperlink ref="D36" r:id="rId9" xr:uid="{987D497D-F216-4928-959A-2D8C3737BC13}"/>
    <hyperlink ref="D42" r:id="rId10" xr:uid="{CD6C0B87-067E-4426-93E2-E35CF13140AC}"/>
    <hyperlink ref="D43" r:id="rId11" xr:uid="{C12D7F22-DD06-4615-93B3-12D5987992DE}"/>
    <hyperlink ref="D44" r:id="rId12" xr:uid="{4FE69385-1A74-42C0-A8EA-501271D413B4}"/>
    <hyperlink ref="D46" r:id="rId13" xr:uid="{6B34074F-BD9E-4CE2-9EB8-3E122A9315CF}"/>
    <hyperlink ref="D47" r:id="rId14" xr:uid="{197147AD-1518-4E43-9E83-2A8E27E79A03}"/>
    <hyperlink ref="D48" r:id="rId15" xr:uid="{D0D9E24E-207F-43E2-A7BD-14963D3D1DCA}"/>
    <hyperlink ref="D49" r:id="rId16" xr:uid="{14992D09-6052-4455-8054-AE1A92F8C807}"/>
    <hyperlink ref="D51" r:id="rId17" xr:uid="{E307714D-10F6-40A9-8094-F8EFFF31EFDB}"/>
    <hyperlink ref="D52" r:id="rId18" xr:uid="{D34A8E73-E52F-48B4-A131-DD7664DBC595}"/>
    <hyperlink ref="D53" r:id="rId19" xr:uid="{70FECF46-2E5C-4D7C-B058-FA7134DB31AF}"/>
    <hyperlink ref="D54" r:id="rId20" xr:uid="{7E40CA56-2A88-4FD2-9D0A-C438A9AB4B3E}"/>
    <hyperlink ref="D55" r:id="rId21" xr:uid="{73C96B46-32F9-4007-857C-D5A4719C480D}"/>
    <hyperlink ref="D56" r:id="rId22" xr:uid="{47C7CBEB-26B0-4870-8769-DE987D5F3564}"/>
    <hyperlink ref="D57" r:id="rId23" xr:uid="{99FD0D6F-0D34-4D6C-B5D4-BBBBFA5EA1F2}"/>
    <hyperlink ref="D58" r:id="rId24" xr:uid="{3CAF80B5-F4C0-4716-AF0E-D28DF1E23D5B}"/>
    <hyperlink ref="D59" r:id="rId25" xr:uid="{8CBCEDE2-2A32-42BA-A138-872788D6C38A}"/>
    <hyperlink ref="D62" r:id="rId26" xr:uid="{65DBFB63-D979-4C22-B9E7-DDD316F3112A}"/>
    <hyperlink ref="D61" r:id="rId27" xr:uid="{C3CAAFD3-C2F1-4E6C-B78E-A71469B990C3}"/>
    <hyperlink ref="D60" r:id="rId28" xr:uid="{886C6F95-1197-4FEF-90B6-2B6A06306942}"/>
    <hyperlink ref="D41" r:id="rId29" xr:uid="{E3F1A2F4-A6DF-4A9C-8E09-FABF0C9C0B74}"/>
    <hyperlink ref="D37" location="'Additional Datasheet'!B8" display="LM06Z-01-C-V-450" xr:uid="{DDBD6A57-BD0B-46F3-BCEB-FDC146B67D2C}"/>
    <hyperlink ref="D38" location="'Additional Datasheet'!B9" display="LM06Z-01-H2-C-N-250" xr:uid="{1BCE2E4D-4F2C-40CE-8940-EC2602BF081B}"/>
    <hyperlink ref="D39" location="'Additional Datasheet'!B10" display="LM06Z-01-H-C-N-250" xr:uid="{566DF0A4-DF3A-4F9A-9DBE-8E6CA30CF9C2}"/>
    <hyperlink ref="D40" location="'Additional Datasheet'!B7" display="RS06-01-C-N-3-500V" xr:uid="{EB412C81-FDF0-4C0D-BE29-8ACF4DC70F80}"/>
    <hyperlink ref="D45" location="'Additional Datasheet'!B11" display="SD06-01-C-N-V" xr:uid="{248F8DBF-FB22-4CA5-876F-9B16574867D1}"/>
    <hyperlink ref="D50" location="'Additional Datasheet'!B6" display="WK06D-01-C-N-0" xr:uid="{30325620-1F98-48DB-B7F8-67DB47ED1B8B}"/>
    <hyperlink ref="G6" r:id="rId30" xr:uid="{979D254A-E82B-4549-AE0B-E24CBD99D6E6}"/>
  </hyperlinks>
  <pageMargins left="0.25" right="0.25" top="0.75" bottom="0.75" header="0.3" footer="0.3"/>
  <pageSetup scale="57" fitToHeight="0" orientation="portrait" r:id="rId31"/>
  <drawing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1CA75-BF69-40B4-BFC2-AFE524D4E006}">
  <dimension ref="B2:E11"/>
  <sheetViews>
    <sheetView showGridLines="0" tabSelected="1" topLeftCell="A5" zoomScaleNormal="100" workbookViewId="0">
      <selection activeCell="E11" sqref="E11"/>
    </sheetView>
  </sheetViews>
  <sheetFormatPr defaultRowHeight="12.75" x14ac:dyDescent="0.35"/>
  <cols>
    <col min="2" max="5" width="39.86328125" customWidth="1"/>
  </cols>
  <sheetData>
    <row r="2" spans="2:5" ht="20.65" x14ac:dyDescent="0.6">
      <c r="B2" s="91" t="s">
        <v>94</v>
      </c>
    </row>
    <row r="5" spans="2:5" ht="20.25" x14ac:dyDescent="0.35">
      <c r="B5" s="24" t="s">
        <v>22</v>
      </c>
      <c r="C5" s="25" t="s">
        <v>88</v>
      </c>
      <c r="D5" s="26" t="s">
        <v>0</v>
      </c>
      <c r="E5" s="26" t="s">
        <v>95</v>
      </c>
    </row>
    <row r="6" spans="2:5" ht="80.25" customHeight="1" x14ac:dyDescent="0.35">
      <c r="B6" s="22" t="s">
        <v>93</v>
      </c>
      <c r="C6" s="23" t="s">
        <v>56</v>
      </c>
      <c r="D6" s="21" t="s">
        <v>54</v>
      </c>
      <c r="E6" s="104" t="s">
        <v>96</v>
      </c>
    </row>
    <row r="7" spans="2:5" ht="66.75" customHeight="1" x14ac:dyDescent="0.35">
      <c r="B7" s="22" t="s">
        <v>91</v>
      </c>
      <c r="C7" s="23" t="s">
        <v>40</v>
      </c>
      <c r="D7" s="21" t="s">
        <v>41</v>
      </c>
      <c r="E7" s="104" t="s">
        <v>96</v>
      </c>
    </row>
    <row r="8" spans="2:5" ht="36" customHeight="1" x14ac:dyDescent="0.35">
      <c r="B8" s="22">
        <v>2610783</v>
      </c>
      <c r="C8" s="23" t="s">
        <v>36</v>
      </c>
      <c r="D8" s="21" t="s">
        <v>37</v>
      </c>
      <c r="E8" s="105" t="s">
        <v>96</v>
      </c>
    </row>
    <row r="9" spans="2:5" ht="36" customHeight="1" x14ac:dyDescent="0.35">
      <c r="B9" s="22">
        <v>2610962</v>
      </c>
      <c r="C9" s="23" t="s">
        <v>38</v>
      </c>
      <c r="D9" s="21" t="s">
        <v>37</v>
      </c>
      <c r="E9" s="105"/>
    </row>
    <row r="10" spans="2:5" ht="36" customHeight="1" x14ac:dyDescent="0.35">
      <c r="B10" s="22" t="s">
        <v>92</v>
      </c>
      <c r="C10" s="23" t="s">
        <v>39</v>
      </c>
      <c r="D10" s="21" t="s">
        <v>37</v>
      </c>
      <c r="E10" s="105"/>
    </row>
    <row r="11" spans="2:5" ht="68.25" customHeight="1" x14ac:dyDescent="0.35">
      <c r="B11" s="22">
        <v>2610841</v>
      </c>
      <c r="C11" s="23" t="s">
        <v>47</v>
      </c>
      <c r="D11" s="21" t="s">
        <v>48</v>
      </c>
      <c r="E11" s="104" t="s">
        <v>96</v>
      </c>
    </row>
  </sheetData>
  <mergeCells count="1">
    <mergeCell ref="E8:E10"/>
  </mergeCells>
  <conditionalFormatting sqref="D6">
    <cfRule type="cellIs" dxfId="3" priority="4" operator="equal">
      <formula>0</formula>
    </cfRule>
  </conditionalFormatting>
  <conditionalFormatting sqref="D7">
    <cfRule type="cellIs" dxfId="2" priority="3" operator="equal">
      <formula>0</formula>
    </cfRule>
  </conditionalFormatting>
  <conditionalFormatting sqref="D8:D10">
    <cfRule type="cellIs" dxfId="1" priority="2" operator="equal">
      <formula>0</formula>
    </cfRule>
  </conditionalFormatting>
  <conditionalFormatting sqref="D11">
    <cfRule type="cellIs" dxfId="0" priority="1" operator="equal">
      <formula>0</formula>
    </cfRule>
  </conditionalFormatting>
  <hyperlinks>
    <hyperlink ref="E6" r:id="rId1" xr:uid="{3387F773-E005-4C18-A408-104BDFB08E53}"/>
    <hyperlink ref="E7" r:id="rId2" xr:uid="{8EB072C5-2DB4-43AF-95B9-75C44AA569FB}"/>
    <hyperlink ref="E8:E10" r:id="rId3" display="Link" xr:uid="{C7212D5C-EBEC-4722-8CE6-2F33C9E6DA05}"/>
    <hyperlink ref="E11" r:id="rId4" xr:uid="{C82D9712-72D7-4F01-A6A7-C3837341C0E7}"/>
  </hyperlinks>
  <pageMargins left="0.7" right="0.7" top="0.75" bottom="0.75" header="0.3" footer="0.3"/>
  <pageSetup scale="52" orientation="portrait"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1085c76-093c-4d89-9d92-a0788e39393e" xsi:nil="true"/>
    <lcf76f155ced4ddcb4097134ff3c332f xmlns="89fb7b1c-aaad-4e7f-8ec6-1767741aaa3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B16913F85A2F42A062799BCD66DF0E" ma:contentTypeVersion="16" ma:contentTypeDescription="Create a new document." ma:contentTypeScope="" ma:versionID="49fb455725e5cad178febd2fc067c453">
  <xsd:schema xmlns:xsd="http://www.w3.org/2001/XMLSchema" xmlns:xs="http://www.w3.org/2001/XMLSchema" xmlns:p="http://schemas.microsoft.com/office/2006/metadata/properties" xmlns:ns2="89fb7b1c-aaad-4e7f-8ec6-1767741aaa3e" xmlns:ns3="47caa9a2-36a8-4491-a3dd-d500c46ea7ff" xmlns:ns4="31085c76-093c-4d89-9d92-a0788e39393e" targetNamespace="http://schemas.microsoft.com/office/2006/metadata/properties" ma:root="true" ma:fieldsID="a8ad0e903e0ebbd02b977e76f3f1f52f" ns2:_="" ns3:_="" ns4:_="">
    <xsd:import namespace="89fb7b1c-aaad-4e7f-8ec6-1767741aaa3e"/>
    <xsd:import namespace="47caa9a2-36a8-4491-a3dd-d500c46ea7ff"/>
    <xsd:import namespace="31085c76-093c-4d89-9d92-a0788e39393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Location" minOccurs="0"/>
                <xsd:element ref="ns2:MediaServiceAutoTags"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b7b1c-aaad-4e7f-8ec6-1767741aaa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1bb77d-8c7a-4546-8781-0ed649e7b1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caa9a2-36a8-4491-a3dd-d500c46ea7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085c76-093c-4d89-9d92-a0788e39393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07be391-9cc5-4303-a273-dce2db29e5ce}" ma:internalName="TaxCatchAll" ma:showField="CatchAllData" ma:web="31085c76-093c-4d89-9d92-a0788e3939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A8A0950-D083-4FBB-B0AF-19EBCAE33E19}">
  <ds:schemaRefs>
    <ds:schemaRef ds:uri="http://schemas.microsoft.com/sharepoint/v3/contenttype/forms"/>
  </ds:schemaRefs>
</ds:datastoreItem>
</file>

<file path=customXml/itemProps2.xml><?xml version="1.0" encoding="utf-8"?>
<ds:datastoreItem xmlns:ds="http://schemas.openxmlformats.org/officeDocument/2006/customXml" ds:itemID="{2D4A1FB6-43E1-43B2-B2EC-C5FD96025E4D}">
  <ds:schemaRefs>
    <ds:schemaRef ds:uri="http://purl.org/dc/terms/"/>
    <ds:schemaRef ds:uri="http://purl.org/dc/dcmitype/"/>
    <ds:schemaRef ds:uri="47caa9a2-36a8-4491-a3dd-d500c46ea7ff"/>
    <ds:schemaRef ds:uri="31085c76-093c-4d89-9d92-a0788e39393e"/>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89fb7b1c-aaad-4e7f-8ec6-1767741aaa3e"/>
    <ds:schemaRef ds:uri="http://www.w3.org/XML/1998/namespace"/>
  </ds:schemaRefs>
</ds:datastoreItem>
</file>

<file path=customXml/itemProps3.xml><?xml version="1.0" encoding="utf-8"?>
<ds:datastoreItem xmlns:ds="http://schemas.openxmlformats.org/officeDocument/2006/customXml" ds:itemID="{56E579E7-6A96-46A4-98AE-C0F7A5B38B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fb7b1c-aaad-4e7f-8ec6-1767741aaa3e"/>
    <ds:schemaRef ds:uri="47caa9a2-36a8-4491-a3dd-d500c46ea7ff"/>
    <ds:schemaRef ds:uri="31085c76-093c-4d89-9d92-a0788e3939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vt:lpstr>
      <vt:lpstr>Additional Datasheet</vt:lpstr>
      <vt:lpstr>'Additional Datasheet'!Print_Area</vt:lpstr>
      <vt:lpstr>'Order Form'!Print_Titles</vt:lpstr>
    </vt:vector>
  </TitlesOfParts>
  <Company>SunSource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Chase.Saylor@hydacusa.com</dc:creator>
  <cp:lastModifiedBy>Mary Pluta</cp:lastModifiedBy>
  <cp:lastPrinted>2018-09-11T15:48:35Z</cp:lastPrinted>
  <dcterms:created xsi:type="dcterms:W3CDTF">2007-04-12T14:57:38Z</dcterms:created>
  <dcterms:modified xsi:type="dcterms:W3CDTF">2022-11-01T13:56:53Z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0x01010061B16913F85A2F42A062799BCD66DF0E</vt:lpwstr>
  </property>
  <property fmtid="{D5CDD505-2E9C-101B-9397-08002B2CF9AE}" pid="3" name="MediaServiceImageTags">
    <vt:lpwstr/>
  </property>
</Properties>
</file>