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nfpa-my.sharepoint.com/personal/mpluta_nfpa_com/Documents/Documents/Vehicle Challenge/documents to upload to new foundation site/"/>
    </mc:Choice>
  </mc:AlternateContent>
  <xr:revisionPtr revIDLastSave="0" documentId="8_{B9243DAF-6E20-4BA3-8BB2-1391973B7CAF}" xr6:coauthVersionLast="45" xr6:coauthVersionMax="45" xr10:uidLastSave="{00000000-0000-0000-0000-000000000000}"/>
  <bookViews>
    <workbookView xWindow="-110" yWindow="-110" windowWidth="19420" windowHeight="10420" xr2:uid="{055AEDDF-6F9F-42BF-BBEA-C3D06612F5D5}"/>
  </bookViews>
  <sheets>
    <sheet name="Formula" sheetId="1" r:id="rId1"/>
    <sheet name="Calculation Detai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 l="1"/>
  <c r="L6" i="1"/>
  <c r="L7" i="1"/>
  <c r="L8" i="1"/>
  <c r="L9" i="1"/>
  <c r="L10" i="1"/>
  <c r="L11" i="1"/>
  <c r="L12" i="1"/>
  <c r="L13" i="1"/>
  <c r="L14" i="1"/>
  <c r="L15" i="1"/>
  <c r="L16" i="1"/>
  <c r="L17" i="1"/>
  <c r="L18" i="1"/>
  <c r="L19" i="1"/>
  <c r="L20" i="1"/>
  <c r="L21" i="1"/>
  <c r="K13" i="1"/>
  <c r="J5" i="1"/>
  <c r="J6" i="1"/>
  <c r="J7" i="1"/>
  <c r="K7" i="1" s="1"/>
  <c r="J8" i="1"/>
  <c r="K8" i="1" s="1"/>
  <c r="J9" i="1"/>
  <c r="K9" i="1" s="1"/>
  <c r="J10" i="1"/>
  <c r="K10" i="1" s="1"/>
  <c r="J11" i="1"/>
  <c r="K11" i="1" s="1"/>
  <c r="J12" i="1"/>
  <c r="K12" i="1" s="1"/>
  <c r="J13" i="1"/>
  <c r="J14" i="1"/>
  <c r="K14" i="1" s="1"/>
  <c r="J15" i="1"/>
  <c r="K15" i="1" s="1"/>
  <c r="J16" i="1"/>
  <c r="K16" i="1" s="1"/>
  <c r="J17" i="1"/>
  <c r="K17" i="1" s="1"/>
  <c r="J18" i="1"/>
  <c r="K18" i="1" s="1"/>
  <c r="J19" i="1"/>
  <c r="K19" i="1" s="1"/>
  <c r="J20" i="1"/>
  <c r="K20" i="1" s="1"/>
  <c r="J21" i="1"/>
  <c r="K21" i="1" s="1"/>
  <c r="J4" i="1"/>
  <c r="K4" i="1" s="1"/>
  <c r="G5" i="1"/>
  <c r="H5" i="1"/>
  <c r="G6" i="1"/>
  <c r="H6" i="1"/>
  <c r="G7" i="1"/>
  <c r="H7" i="1"/>
  <c r="G8" i="1"/>
  <c r="H8" i="1"/>
  <c r="G9" i="1"/>
  <c r="H9" i="1"/>
  <c r="G10" i="1"/>
  <c r="H10" i="1"/>
  <c r="G11" i="1"/>
  <c r="H11" i="1"/>
  <c r="G12" i="1"/>
  <c r="H12" i="1"/>
  <c r="G13" i="1"/>
  <c r="H13" i="1"/>
  <c r="G14" i="1"/>
  <c r="H14" i="1"/>
  <c r="G15" i="1"/>
  <c r="H15" i="1"/>
  <c r="G16" i="1"/>
  <c r="H16" i="1"/>
  <c r="G17" i="1"/>
  <c r="H17" i="1"/>
  <c r="G18" i="1"/>
  <c r="H18" i="1"/>
  <c r="G19" i="1"/>
  <c r="H19" i="1"/>
  <c r="G20" i="1"/>
  <c r="H20" i="1"/>
  <c r="I20" i="1" s="1"/>
  <c r="G21" i="1"/>
  <c r="H21" i="1"/>
  <c r="L4" i="1"/>
  <c r="H4" i="1"/>
  <c r="G4" i="1"/>
  <c r="I19" i="1" l="1"/>
  <c r="M19" i="1" s="1"/>
  <c r="I15" i="1"/>
  <c r="M15" i="1" s="1"/>
  <c r="I11" i="1"/>
  <c r="M11" i="1" s="1"/>
  <c r="N11" i="1" s="1"/>
  <c r="I18" i="1"/>
  <c r="M18" i="1" s="1"/>
  <c r="N18" i="1" s="1"/>
  <c r="I14" i="1"/>
  <c r="M14" i="1" s="1"/>
  <c r="N14" i="1" s="1"/>
  <c r="I10" i="1"/>
  <c r="I6" i="1"/>
  <c r="M6" i="1" s="1"/>
  <c r="N6" i="1" s="1"/>
  <c r="I21" i="1"/>
  <c r="M21" i="1" s="1"/>
  <c r="O21" i="1" s="1"/>
  <c r="I17" i="1"/>
  <c r="M17" i="1" s="1"/>
  <c r="I13" i="1"/>
  <c r="M13" i="1" s="1"/>
  <c r="N13" i="1" s="1"/>
  <c r="I9" i="1"/>
  <c r="M9" i="1" s="1"/>
  <c r="I5" i="1"/>
  <c r="M5" i="1" s="1"/>
  <c r="N5" i="1" s="1"/>
  <c r="I16" i="1"/>
  <c r="I12" i="1"/>
  <c r="M12" i="1" s="1"/>
  <c r="I8" i="1"/>
  <c r="M8" i="1" s="1"/>
  <c r="N8" i="1" s="1"/>
  <c r="M10" i="1"/>
  <c r="N10" i="1" s="1"/>
  <c r="O14" i="1"/>
  <c r="O17" i="1"/>
  <c r="O9" i="1"/>
  <c r="O19" i="1"/>
  <c r="O15" i="1"/>
  <c r="O5" i="1"/>
  <c r="K6" i="1"/>
  <c r="K5" i="1"/>
  <c r="I7" i="1"/>
  <c r="M7" i="1" s="1"/>
  <c r="O7" i="1" s="1"/>
  <c r="M20" i="1"/>
  <c r="O20" i="1" s="1"/>
  <c r="M16" i="1"/>
  <c r="O16" i="1" s="1"/>
  <c r="N9" i="1"/>
  <c r="N17" i="1"/>
  <c r="N19" i="1"/>
  <c r="N15" i="1"/>
  <c r="I4" i="1"/>
  <c r="N12" i="1" l="1"/>
  <c r="O12" i="1"/>
  <c r="O6" i="1"/>
  <c r="O18" i="1"/>
  <c r="O11" i="1"/>
  <c r="O10" i="1"/>
  <c r="N7" i="1"/>
  <c r="O13" i="1"/>
  <c r="N21" i="1"/>
  <c r="O8" i="1"/>
  <c r="N20" i="1"/>
  <c r="M4" i="1"/>
  <c r="N4" i="1" s="1"/>
  <c r="N16" i="1"/>
  <c r="O4" i="1" l="1"/>
</calcChain>
</file>

<file path=xl/sharedStrings.xml><?xml version="1.0" encoding="utf-8"?>
<sst xmlns="http://schemas.openxmlformats.org/spreadsheetml/2006/main" count="37" uniqueCount="35">
  <si>
    <t>Volume (in3)</t>
  </si>
  <si>
    <t>Joules</t>
  </si>
  <si>
    <t>Weight x Cf (.005) x Dis. (Ft)</t>
  </si>
  <si>
    <t>V1 - V2</t>
  </si>
  <si>
    <t>Input Energy (Lb.Ft.)</t>
  </si>
  <si>
    <t>Neuton-Meters</t>
  </si>
  <si>
    <t>Accumulator</t>
  </si>
  <si>
    <t>PSI</t>
  </si>
  <si>
    <t>Precharge</t>
  </si>
  <si>
    <t>Max Pressure</t>
  </si>
  <si>
    <t>Weight</t>
  </si>
  <si>
    <t>Pounds</t>
  </si>
  <si>
    <t xml:space="preserve">Distance </t>
  </si>
  <si>
    <t>Feet</t>
  </si>
  <si>
    <t>Max  PSIA</t>
  </si>
  <si>
    <t>Precharge  PSIA</t>
  </si>
  <si>
    <t>Energy Out (lb. Ft.)</t>
  </si>
  <si>
    <r>
      <t>Useable Volume (in</t>
    </r>
    <r>
      <rPr>
        <sz val="11"/>
        <color theme="1"/>
        <rFont val="Calibri"/>
        <family val="2"/>
      </rPr>
      <t>³)</t>
    </r>
  </si>
  <si>
    <t>School</t>
  </si>
  <si>
    <t xml:space="preserve">Average </t>
  </si>
  <si>
    <t>Eff.(%)</t>
  </si>
  <si>
    <t>W/O Wind</t>
  </si>
  <si>
    <t>or Hill</t>
  </si>
  <si>
    <t>Example</t>
  </si>
  <si>
    <r>
      <t>Ave. PSI x in</t>
    </r>
    <r>
      <rPr>
        <sz val="11"/>
        <color theme="1"/>
        <rFont val="Calibri"/>
        <family val="2"/>
      </rPr>
      <t>³</t>
    </r>
    <r>
      <rPr>
        <sz val="9.25"/>
        <color theme="1"/>
        <rFont val="Calibri"/>
        <family val="2"/>
      </rPr>
      <t xml:space="preserve"> of useable oil / 12</t>
    </r>
  </si>
  <si>
    <t>Columns A thru F will be the information we will be collecting at the beginning of the race.</t>
  </si>
  <si>
    <t>Column G is the absolute value of the gage pressure recorded in column B.</t>
  </si>
  <si>
    <t>Column H is the absolute value of the gage pressure recorded in column C.</t>
  </si>
  <si>
    <t>Column I has a formula to calculate the usable about of oil in your accumulator based on the size and precharge.  The formula is =D4-(G4*D4/H4).</t>
  </si>
  <si>
    <t>Column J is the Energy output.  It takes the total weight of bike and rider x rolling resistance of the bike tires on the tar surface x the distance traveled in feet.</t>
  </si>
  <si>
    <t>Column K is just converting to the metric format for visual use only.  The formula is J4* 1.36.</t>
  </si>
  <si>
    <t>Column L is the average PSI in your accumulator.  The formula is ((C4-B4)*.29289)+B4.    .29289 comes from 1 - the sine of 45 (.70711).  You will have the same amount of energy in the accumulator from 3000 PSI to 1586 as from 1586 down to 1000 PSI.  This equation will vary some depending of the speed of discharging.</t>
  </si>
  <si>
    <t>Column M is input energy in ft. lbs.  That equation is I4*L4/12.</t>
  </si>
  <si>
    <t>Column N is just a visual conversion to metric in Joules.</t>
  </si>
  <si>
    <t>Column O is your score in actual efficiency where the output energy is divided by the input energy.  The score is in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</si>
</sst>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rgb="FFFF0000"/>
      <name val="Calibri"/>
      <family val="2"/>
      <scheme val="minor"/>
    </font>
    <font>
      <sz val="11"/>
      <color theme="1"/>
      <name val="Calibri"/>
      <family val="2"/>
      <scheme val="minor"/>
    </font>
    <font>
      <sz val="11"/>
      <color theme="1"/>
      <name val="Calibri"/>
      <family val="2"/>
    </font>
    <font>
      <sz val="9.25"/>
      <color theme="1"/>
      <name val="Calibri"/>
      <family val="2"/>
    </font>
    <font>
      <sz val="11"/>
      <color rgb="FF0070C0"/>
      <name val="Calibri"/>
      <family val="2"/>
      <scheme val="minor"/>
    </font>
    <font>
      <sz val="11"/>
      <color rgb="FF7030A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9">
    <xf numFmtId="0" fontId="0" fillId="0" borderId="0" xfId="0"/>
    <xf numFmtId="43" fontId="0" fillId="0" borderId="0" xfId="1" applyFont="1"/>
    <xf numFmtId="43" fontId="5" fillId="0" borderId="0" xfId="1" applyFont="1"/>
    <xf numFmtId="0" fontId="5" fillId="0" borderId="0" xfId="0" applyFont="1"/>
    <xf numFmtId="43" fontId="1" fillId="0" borderId="0" xfId="1" applyNumberFormat="1" applyFont="1"/>
    <xf numFmtId="0" fontId="6" fillId="0" borderId="0" xfId="0" applyFont="1"/>
    <xf numFmtId="43" fontId="6" fillId="0" borderId="0" xfId="1" applyFont="1"/>
    <xf numFmtId="43" fontId="7" fillId="0" borderId="0" xfId="1" applyFont="1"/>
    <xf numFmtId="0" fontId="0" fillId="0" borderId="0" xfId="0"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6999-F1E0-4A79-94A9-DFE63BAA5699}">
  <dimension ref="A1:O21"/>
  <sheetViews>
    <sheetView tabSelected="1" zoomScale="66" zoomScaleNormal="66" workbookViewId="0">
      <selection activeCell="C43" sqref="C43"/>
    </sheetView>
  </sheetViews>
  <sheetFormatPr defaultRowHeight="14.5" x14ac:dyDescent="0.35"/>
  <cols>
    <col min="1" max="1" width="20.81640625" customWidth="1"/>
    <col min="2" max="2" width="12.7265625" style="1" customWidth="1"/>
    <col min="3" max="3" width="17.54296875" style="1" bestFit="1" customWidth="1"/>
    <col min="4" max="4" width="15" style="1" customWidth="1"/>
    <col min="5" max="5" width="12.7265625" style="1" customWidth="1"/>
    <col min="6" max="6" width="12.54296875" style="1" bestFit="1" customWidth="1"/>
    <col min="7" max="7" width="18" style="1" bestFit="1" customWidth="1"/>
    <col min="8" max="8" width="14" style="1" bestFit="1" customWidth="1"/>
    <col min="9" max="9" width="21.453125" style="1" bestFit="1" customWidth="1"/>
    <col min="10" max="10" width="27.81640625" style="1" bestFit="1" customWidth="1"/>
    <col min="11" max="11" width="15.81640625" style="1" customWidth="1"/>
    <col min="12" max="12" width="11.1796875" style="1" bestFit="1" customWidth="1"/>
    <col min="13" max="13" width="34.54296875" style="1" customWidth="1"/>
    <col min="14" max="14" width="14.453125" style="1" customWidth="1"/>
    <col min="15" max="15" width="15.1796875" style="4" bestFit="1" customWidth="1"/>
    <col min="16" max="16" width="17.26953125" customWidth="1"/>
  </cols>
  <sheetData>
    <row r="1" spans="1:15" x14ac:dyDescent="0.35">
      <c r="A1" s="3" t="s">
        <v>18</v>
      </c>
      <c r="B1" s="2" t="s">
        <v>8</v>
      </c>
      <c r="C1" s="2" t="s">
        <v>9</v>
      </c>
      <c r="D1" s="2" t="s">
        <v>6</v>
      </c>
      <c r="E1" s="2" t="s">
        <v>10</v>
      </c>
      <c r="F1" s="2" t="s">
        <v>12</v>
      </c>
      <c r="G1" s="1" t="s">
        <v>15</v>
      </c>
      <c r="H1" s="1" t="s">
        <v>14</v>
      </c>
      <c r="I1" s="1" t="s">
        <v>17</v>
      </c>
      <c r="J1" s="1" t="s">
        <v>16</v>
      </c>
      <c r="K1" s="1" t="s">
        <v>5</v>
      </c>
      <c r="L1" s="1" t="s">
        <v>19</v>
      </c>
      <c r="M1" s="1" t="s">
        <v>4</v>
      </c>
      <c r="N1" s="1" t="s">
        <v>1</v>
      </c>
      <c r="O1" s="4" t="s">
        <v>20</v>
      </c>
    </row>
    <row r="2" spans="1:15" x14ac:dyDescent="0.35">
      <c r="B2" s="2" t="s">
        <v>7</v>
      </c>
      <c r="C2" s="2" t="s">
        <v>7</v>
      </c>
      <c r="D2" s="2" t="s">
        <v>0</v>
      </c>
      <c r="E2" s="2" t="s">
        <v>11</v>
      </c>
      <c r="F2" s="2" t="s">
        <v>13</v>
      </c>
      <c r="I2" s="1" t="s">
        <v>3</v>
      </c>
      <c r="J2" s="1" t="s">
        <v>2</v>
      </c>
      <c r="L2" s="1" t="s">
        <v>7</v>
      </c>
      <c r="M2" s="1" t="s">
        <v>24</v>
      </c>
      <c r="O2" s="4" t="s">
        <v>21</v>
      </c>
    </row>
    <row r="3" spans="1:15" x14ac:dyDescent="0.35">
      <c r="B3" s="2"/>
      <c r="C3" s="2"/>
      <c r="D3" s="2"/>
      <c r="E3" s="2"/>
      <c r="F3" s="2"/>
      <c r="O3" s="4" t="s">
        <v>22</v>
      </c>
    </row>
    <row r="4" spans="1:15" s="5" customFormat="1" x14ac:dyDescent="0.35">
      <c r="A4" s="5" t="s">
        <v>23</v>
      </c>
      <c r="B4" s="6">
        <v>1000</v>
      </c>
      <c r="C4" s="6">
        <v>3000</v>
      </c>
      <c r="D4" s="6">
        <v>231</v>
      </c>
      <c r="E4" s="6">
        <v>300</v>
      </c>
      <c r="F4" s="6">
        <v>13543.4</v>
      </c>
      <c r="G4" s="7">
        <f>B4+14.7</f>
        <v>1014.7</v>
      </c>
      <c r="H4" s="7">
        <f>C4+14.7</f>
        <v>3014.7</v>
      </c>
      <c r="I4" s="7">
        <f>D4-(G4*D4/H4)</f>
        <v>153.24907951039904</v>
      </c>
      <c r="J4" s="7">
        <f>E4*0.005*F4</f>
        <v>20315.099999999999</v>
      </c>
      <c r="K4" s="7">
        <f>J4*1.36</f>
        <v>27628.536</v>
      </c>
      <c r="L4" s="7">
        <f>((C4-B4)*0.29289)+B4</f>
        <v>1585.78</v>
      </c>
      <c r="M4" s="7">
        <f>I4*L4/12</f>
        <v>20251.610442166715</v>
      </c>
      <c r="N4" s="7">
        <f>M4/8.84955*12</f>
        <v>27461.207101604101</v>
      </c>
      <c r="O4" s="4">
        <f>J4/M4</f>
        <v>1.003135037483295</v>
      </c>
    </row>
    <row r="5" spans="1:15" x14ac:dyDescent="0.35">
      <c r="G5" s="1">
        <f t="shared" ref="G5:G21" si="0">B5+14.7</f>
        <v>14.7</v>
      </c>
      <c r="H5" s="1">
        <f t="shared" ref="H5:H21" si="1">C5+14.7</f>
        <v>14.7</v>
      </c>
      <c r="I5" s="1">
        <f t="shared" ref="I5:I21" si="2">D5-(G5*D5/H5)</f>
        <v>0</v>
      </c>
      <c r="J5" s="1">
        <f t="shared" ref="J5:J21" si="3">E5*0.005*F5</f>
        <v>0</v>
      </c>
      <c r="K5" s="1">
        <f t="shared" ref="K5:K21" si="4">J5*1.36</f>
        <v>0</v>
      </c>
      <c r="L5" s="1">
        <f t="shared" ref="L5:L21" si="5">((C5-B5)*0.29289)+B5</f>
        <v>0</v>
      </c>
      <c r="M5" s="1">
        <f t="shared" ref="M5:M21" si="6">I5*L5/12</f>
        <v>0</v>
      </c>
      <c r="N5" s="1">
        <f t="shared" ref="N5:N21" si="7">M5/8.84955*12</f>
        <v>0</v>
      </c>
      <c r="O5" s="4" t="e">
        <f t="shared" ref="O5:O21" si="8">J5/M5</f>
        <v>#DIV/0!</v>
      </c>
    </row>
    <row r="6" spans="1:15" x14ac:dyDescent="0.35">
      <c r="G6" s="1">
        <f t="shared" si="0"/>
        <v>14.7</v>
      </c>
      <c r="H6" s="1">
        <f t="shared" si="1"/>
        <v>14.7</v>
      </c>
      <c r="I6" s="1">
        <f t="shared" si="2"/>
        <v>0</v>
      </c>
      <c r="J6" s="1">
        <f t="shared" si="3"/>
        <v>0</v>
      </c>
      <c r="K6" s="1">
        <f t="shared" si="4"/>
        <v>0</v>
      </c>
      <c r="L6" s="1">
        <f t="shared" si="5"/>
        <v>0</v>
      </c>
      <c r="M6" s="1">
        <f t="shared" si="6"/>
        <v>0</v>
      </c>
      <c r="N6" s="1">
        <f t="shared" si="7"/>
        <v>0</v>
      </c>
      <c r="O6" s="4" t="e">
        <f t="shared" si="8"/>
        <v>#DIV/0!</v>
      </c>
    </row>
    <row r="7" spans="1:15" x14ac:dyDescent="0.35">
      <c r="G7" s="1">
        <f t="shared" si="0"/>
        <v>14.7</v>
      </c>
      <c r="H7" s="1">
        <f t="shared" si="1"/>
        <v>14.7</v>
      </c>
      <c r="I7" s="1">
        <f t="shared" si="2"/>
        <v>0</v>
      </c>
      <c r="J7" s="1">
        <f t="shared" si="3"/>
        <v>0</v>
      </c>
      <c r="K7" s="1">
        <f t="shared" si="4"/>
        <v>0</v>
      </c>
      <c r="L7" s="1">
        <f t="shared" si="5"/>
        <v>0</v>
      </c>
      <c r="M7" s="1">
        <f t="shared" si="6"/>
        <v>0</v>
      </c>
      <c r="N7" s="1">
        <f t="shared" si="7"/>
        <v>0</v>
      </c>
      <c r="O7" s="4" t="e">
        <f t="shared" si="8"/>
        <v>#DIV/0!</v>
      </c>
    </row>
    <row r="8" spans="1:15" x14ac:dyDescent="0.35">
      <c r="G8" s="1">
        <f t="shared" si="0"/>
        <v>14.7</v>
      </c>
      <c r="H8" s="1">
        <f t="shared" si="1"/>
        <v>14.7</v>
      </c>
      <c r="I8" s="1">
        <f t="shared" si="2"/>
        <v>0</v>
      </c>
      <c r="J8" s="1">
        <f t="shared" si="3"/>
        <v>0</v>
      </c>
      <c r="K8" s="1">
        <f t="shared" si="4"/>
        <v>0</v>
      </c>
      <c r="L8" s="1">
        <f t="shared" si="5"/>
        <v>0</v>
      </c>
      <c r="M8" s="1">
        <f t="shared" si="6"/>
        <v>0</v>
      </c>
      <c r="N8" s="1">
        <f t="shared" si="7"/>
        <v>0</v>
      </c>
      <c r="O8" s="4" t="e">
        <f t="shared" si="8"/>
        <v>#DIV/0!</v>
      </c>
    </row>
    <row r="9" spans="1:15" x14ac:dyDescent="0.35">
      <c r="G9" s="1">
        <f t="shared" si="0"/>
        <v>14.7</v>
      </c>
      <c r="H9" s="1">
        <f t="shared" si="1"/>
        <v>14.7</v>
      </c>
      <c r="I9" s="1">
        <f t="shared" si="2"/>
        <v>0</v>
      </c>
      <c r="J9" s="1">
        <f t="shared" si="3"/>
        <v>0</v>
      </c>
      <c r="K9" s="1">
        <f t="shared" si="4"/>
        <v>0</v>
      </c>
      <c r="L9" s="1">
        <f t="shared" si="5"/>
        <v>0</v>
      </c>
      <c r="M9" s="1">
        <f t="shared" si="6"/>
        <v>0</v>
      </c>
      <c r="N9" s="1">
        <f t="shared" si="7"/>
        <v>0</v>
      </c>
      <c r="O9" s="4" t="e">
        <f t="shared" si="8"/>
        <v>#DIV/0!</v>
      </c>
    </row>
    <row r="10" spans="1:15" x14ac:dyDescent="0.35">
      <c r="G10" s="1">
        <f t="shared" si="0"/>
        <v>14.7</v>
      </c>
      <c r="H10" s="1">
        <f t="shared" si="1"/>
        <v>14.7</v>
      </c>
      <c r="I10" s="1">
        <f t="shared" si="2"/>
        <v>0</v>
      </c>
      <c r="J10" s="1">
        <f t="shared" si="3"/>
        <v>0</v>
      </c>
      <c r="K10" s="1">
        <f t="shared" si="4"/>
        <v>0</v>
      </c>
      <c r="L10" s="1">
        <f t="shared" si="5"/>
        <v>0</v>
      </c>
      <c r="M10" s="1">
        <f t="shared" si="6"/>
        <v>0</v>
      </c>
      <c r="N10" s="1">
        <f t="shared" si="7"/>
        <v>0</v>
      </c>
      <c r="O10" s="4" t="e">
        <f t="shared" si="8"/>
        <v>#DIV/0!</v>
      </c>
    </row>
    <row r="11" spans="1:15" x14ac:dyDescent="0.35">
      <c r="G11" s="1">
        <f t="shared" si="0"/>
        <v>14.7</v>
      </c>
      <c r="H11" s="1">
        <f t="shared" si="1"/>
        <v>14.7</v>
      </c>
      <c r="I11" s="1">
        <f t="shared" si="2"/>
        <v>0</v>
      </c>
      <c r="J11" s="1">
        <f t="shared" si="3"/>
        <v>0</v>
      </c>
      <c r="K11" s="1">
        <f t="shared" si="4"/>
        <v>0</v>
      </c>
      <c r="L11" s="1">
        <f t="shared" si="5"/>
        <v>0</v>
      </c>
      <c r="M11" s="1">
        <f t="shared" si="6"/>
        <v>0</v>
      </c>
      <c r="N11" s="1">
        <f t="shared" si="7"/>
        <v>0</v>
      </c>
      <c r="O11" s="4" t="e">
        <f t="shared" si="8"/>
        <v>#DIV/0!</v>
      </c>
    </row>
    <row r="12" spans="1:15" x14ac:dyDescent="0.35">
      <c r="G12" s="1">
        <f t="shared" si="0"/>
        <v>14.7</v>
      </c>
      <c r="H12" s="1">
        <f t="shared" si="1"/>
        <v>14.7</v>
      </c>
      <c r="I12" s="1">
        <f t="shared" si="2"/>
        <v>0</v>
      </c>
      <c r="J12" s="1">
        <f t="shared" si="3"/>
        <v>0</v>
      </c>
      <c r="K12" s="1">
        <f t="shared" si="4"/>
        <v>0</v>
      </c>
      <c r="L12" s="1">
        <f t="shared" si="5"/>
        <v>0</v>
      </c>
      <c r="M12" s="1">
        <f t="shared" si="6"/>
        <v>0</v>
      </c>
      <c r="N12" s="1">
        <f t="shared" si="7"/>
        <v>0</v>
      </c>
      <c r="O12" s="4" t="e">
        <f t="shared" si="8"/>
        <v>#DIV/0!</v>
      </c>
    </row>
    <row r="13" spans="1:15" x14ac:dyDescent="0.35">
      <c r="G13" s="1">
        <f t="shared" si="0"/>
        <v>14.7</v>
      </c>
      <c r="H13" s="1">
        <f t="shared" si="1"/>
        <v>14.7</v>
      </c>
      <c r="I13" s="1">
        <f t="shared" si="2"/>
        <v>0</v>
      </c>
      <c r="J13" s="1">
        <f t="shared" si="3"/>
        <v>0</v>
      </c>
      <c r="K13" s="1">
        <f t="shared" si="4"/>
        <v>0</v>
      </c>
      <c r="L13" s="1">
        <f t="shared" si="5"/>
        <v>0</v>
      </c>
      <c r="M13" s="1">
        <f t="shared" si="6"/>
        <v>0</v>
      </c>
      <c r="N13" s="1">
        <f t="shared" si="7"/>
        <v>0</v>
      </c>
      <c r="O13" s="4" t="e">
        <f t="shared" si="8"/>
        <v>#DIV/0!</v>
      </c>
    </row>
    <row r="14" spans="1:15" x14ac:dyDescent="0.35">
      <c r="G14" s="1">
        <f t="shared" si="0"/>
        <v>14.7</v>
      </c>
      <c r="H14" s="1">
        <f t="shared" si="1"/>
        <v>14.7</v>
      </c>
      <c r="I14" s="1">
        <f t="shared" si="2"/>
        <v>0</v>
      </c>
      <c r="J14" s="1">
        <f t="shared" si="3"/>
        <v>0</v>
      </c>
      <c r="K14" s="1">
        <f t="shared" si="4"/>
        <v>0</v>
      </c>
      <c r="L14" s="1">
        <f t="shared" si="5"/>
        <v>0</v>
      </c>
      <c r="M14" s="1">
        <f t="shared" si="6"/>
        <v>0</v>
      </c>
      <c r="N14" s="1">
        <f t="shared" si="7"/>
        <v>0</v>
      </c>
      <c r="O14" s="4" t="e">
        <f t="shared" si="8"/>
        <v>#DIV/0!</v>
      </c>
    </row>
    <row r="15" spans="1:15" x14ac:dyDescent="0.35">
      <c r="G15" s="1">
        <f t="shared" si="0"/>
        <v>14.7</v>
      </c>
      <c r="H15" s="1">
        <f t="shared" si="1"/>
        <v>14.7</v>
      </c>
      <c r="I15" s="1">
        <f t="shared" si="2"/>
        <v>0</v>
      </c>
      <c r="J15" s="1">
        <f t="shared" si="3"/>
        <v>0</v>
      </c>
      <c r="K15" s="1">
        <f t="shared" si="4"/>
        <v>0</v>
      </c>
      <c r="L15" s="1">
        <f t="shared" si="5"/>
        <v>0</v>
      </c>
      <c r="M15" s="1">
        <f t="shared" si="6"/>
        <v>0</v>
      </c>
      <c r="N15" s="1">
        <f t="shared" si="7"/>
        <v>0</v>
      </c>
      <c r="O15" s="4" t="e">
        <f t="shared" si="8"/>
        <v>#DIV/0!</v>
      </c>
    </row>
    <row r="16" spans="1:15" x14ac:dyDescent="0.35">
      <c r="G16" s="1">
        <f t="shared" si="0"/>
        <v>14.7</v>
      </c>
      <c r="H16" s="1">
        <f t="shared" si="1"/>
        <v>14.7</v>
      </c>
      <c r="I16" s="1">
        <f t="shared" si="2"/>
        <v>0</v>
      </c>
      <c r="J16" s="1">
        <f t="shared" si="3"/>
        <v>0</v>
      </c>
      <c r="K16" s="1">
        <f t="shared" si="4"/>
        <v>0</v>
      </c>
      <c r="L16" s="1">
        <f t="shared" si="5"/>
        <v>0</v>
      </c>
      <c r="M16" s="1">
        <f t="shared" si="6"/>
        <v>0</v>
      </c>
      <c r="N16" s="1">
        <f t="shared" si="7"/>
        <v>0</v>
      </c>
      <c r="O16" s="4" t="e">
        <f t="shared" si="8"/>
        <v>#DIV/0!</v>
      </c>
    </row>
    <row r="17" spans="7:15" x14ac:dyDescent="0.35">
      <c r="G17" s="1">
        <f t="shared" si="0"/>
        <v>14.7</v>
      </c>
      <c r="H17" s="1">
        <f t="shared" si="1"/>
        <v>14.7</v>
      </c>
      <c r="I17" s="1">
        <f t="shared" si="2"/>
        <v>0</v>
      </c>
      <c r="J17" s="1">
        <f t="shared" si="3"/>
        <v>0</v>
      </c>
      <c r="K17" s="1">
        <f t="shared" si="4"/>
        <v>0</v>
      </c>
      <c r="L17" s="1">
        <f t="shared" si="5"/>
        <v>0</v>
      </c>
      <c r="M17" s="1">
        <f t="shared" si="6"/>
        <v>0</v>
      </c>
      <c r="N17" s="1">
        <f t="shared" si="7"/>
        <v>0</v>
      </c>
      <c r="O17" s="4" t="e">
        <f t="shared" si="8"/>
        <v>#DIV/0!</v>
      </c>
    </row>
    <row r="18" spans="7:15" x14ac:dyDescent="0.35">
      <c r="G18" s="1">
        <f t="shared" si="0"/>
        <v>14.7</v>
      </c>
      <c r="H18" s="1">
        <f t="shared" si="1"/>
        <v>14.7</v>
      </c>
      <c r="I18" s="1">
        <f t="shared" si="2"/>
        <v>0</v>
      </c>
      <c r="J18" s="1">
        <f t="shared" si="3"/>
        <v>0</v>
      </c>
      <c r="K18" s="1">
        <f t="shared" si="4"/>
        <v>0</v>
      </c>
      <c r="L18" s="1">
        <f t="shared" si="5"/>
        <v>0</v>
      </c>
      <c r="M18" s="1">
        <f t="shared" si="6"/>
        <v>0</v>
      </c>
      <c r="N18" s="1">
        <f t="shared" si="7"/>
        <v>0</v>
      </c>
      <c r="O18" s="4" t="e">
        <f t="shared" si="8"/>
        <v>#DIV/0!</v>
      </c>
    </row>
    <row r="19" spans="7:15" x14ac:dyDescent="0.35">
      <c r="G19" s="1">
        <f t="shared" si="0"/>
        <v>14.7</v>
      </c>
      <c r="H19" s="1">
        <f t="shared" si="1"/>
        <v>14.7</v>
      </c>
      <c r="I19" s="1">
        <f t="shared" si="2"/>
        <v>0</v>
      </c>
      <c r="J19" s="1">
        <f t="shared" si="3"/>
        <v>0</v>
      </c>
      <c r="K19" s="1">
        <f t="shared" si="4"/>
        <v>0</v>
      </c>
      <c r="L19" s="1">
        <f t="shared" si="5"/>
        <v>0</v>
      </c>
      <c r="M19" s="1">
        <f t="shared" si="6"/>
        <v>0</v>
      </c>
      <c r="N19" s="1">
        <f t="shared" si="7"/>
        <v>0</v>
      </c>
      <c r="O19" s="4" t="e">
        <f t="shared" si="8"/>
        <v>#DIV/0!</v>
      </c>
    </row>
    <row r="20" spans="7:15" x14ac:dyDescent="0.35">
      <c r="G20" s="1">
        <f t="shared" si="0"/>
        <v>14.7</v>
      </c>
      <c r="H20" s="1">
        <f t="shared" si="1"/>
        <v>14.7</v>
      </c>
      <c r="I20" s="1">
        <f t="shared" si="2"/>
        <v>0</v>
      </c>
      <c r="J20" s="1">
        <f t="shared" si="3"/>
        <v>0</v>
      </c>
      <c r="K20" s="1">
        <f t="shared" si="4"/>
        <v>0</v>
      </c>
      <c r="L20" s="1">
        <f t="shared" si="5"/>
        <v>0</v>
      </c>
      <c r="M20" s="1">
        <f t="shared" si="6"/>
        <v>0</v>
      </c>
      <c r="N20" s="1">
        <f t="shared" si="7"/>
        <v>0</v>
      </c>
      <c r="O20" s="4" t="e">
        <f t="shared" si="8"/>
        <v>#DIV/0!</v>
      </c>
    </row>
    <row r="21" spans="7:15" x14ac:dyDescent="0.35">
      <c r="G21" s="1">
        <f t="shared" si="0"/>
        <v>14.7</v>
      </c>
      <c r="H21" s="1">
        <f t="shared" si="1"/>
        <v>14.7</v>
      </c>
      <c r="I21" s="1">
        <f t="shared" si="2"/>
        <v>0</v>
      </c>
      <c r="J21" s="1">
        <f t="shared" si="3"/>
        <v>0</v>
      </c>
      <c r="K21" s="1">
        <f t="shared" si="4"/>
        <v>0</v>
      </c>
      <c r="L21" s="1">
        <f t="shared" si="5"/>
        <v>0</v>
      </c>
      <c r="M21" s="1">
        <f t="shared" si="6"/>
        <v>0</v>
      </c>
      <c r="N21" s="1">
        <f t="shared" si="7"/>
        <v>0</v>
      </c>
      <c r="O21" s="4" t="e">
        <f t="shared" si="8"/>
        <v>#DIV/0!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EBCF9-682A-4570-9B3A-AE6E404437DE}">
  <dimension ref="A1:A10"/>
  <sheetViews>
    <sheetView workbookViewId="0">
      <selection activeCell="A17" sqref="A17"/>
    </sheetView>
  </sheetViews>
  <sheetFormatPr defaultRowHeight="14.5" x14ac:dyDescent="0.35"/>
  <cols>
    <col min="1" max="1" width="139.08984375" customWidth="1"/>
  </cols>
  <sheetData>
    <row r="1" spans="1:1" x14ac:dyDescent="0.35">
      <c r="A1" s="8" t="s">
        <v>25</v>
      </c>
    </row>
    <row r="2" spans="1:1" x14ac:dyDescent="0.35">
      <c r="A2" s="8" t="s">
        <v>26</v>
      </c>
    </row>
    <row r="3" spans="1:1" x14ac:dyDescent="0.35">
      <c r="A3" s="8" t="s">
        <v>27</v>
      </c>
    </row>
    <row r="4" spans="1:1" x14ac:dyDescent="0.35">
      <c r="A4" s="8" t="s">
        <v>28</v>
      </c>
    </row>
    <row r="5" spans="1:1" x14ac:dyDescent="0.35">
      <c r="A5" s="8" t="s">
        <v>29</v>
      </c>
    </row>
    <row r="6" spans="1:1" x14ac:dyDescent="0.35">
      <c r="A6" s="8" t="s">
        <v>30</v>
      </c>
    </row>
    <row r="7" spans="1:1" ht="29" x14ac:dyDescent="0.35">
      <c r="A7" s="8" t="s">
        <v>31</v>
      </c>
    </row>
    <row r="8" spans="1:1" x14ac:dyDescent="0.35">
      <c r="A8" s="8" t="s">
        <v>32</v>
      </c>
    </row>
    <row r="9" spans="1:1" x14ac:dyDescent="0.35">
      <c r="A9" s="8" t="s">
        <v>33</v>
      </c>
    </row>
    <row r="10" spans="1:1" x14ac:dyDescent="0.35">
      <c r="A10" s="8"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Formula</vt:lpstr>
      <vt:lpstr>Calculation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R PARKER</dc:creator>
  <cp:lastModifiedBy>Mary Pluta</cp:lastModifiedBy>
  <dcterms:created xsi:type="dcterms:W3CDTF">2019-04-12T14:09:55Z</dcterms:created>
  <dcterms:modified xsi:type="dcterms:W3CDTF">2022-03-10T16:35:52Z</dcterms:modified>
</cp:coreProperties>
</file>